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0" windowWidth="20490" windowHeight="7755" activeTab="7"/>
  </bookViews>
  <sheets>
    <sheet name="1. kolo" sheetId="1" r:id="rId1"/>
    <sheet name="2. kolo" sheetId="2" r:id="rId2"/>
    <sheet name="3. kolo " sheetId="3" r:id="rId3"/>
    <sheet name="4. kolo " sheetId="4" r:id="rId4"/>
    <sheet name="jednotlivci" sheetId="5" r:id="rId5"/>
    <sheet name="dvojice" sheetId="6" r:id="rId6"/>
    <sheet name="trojice" sheetId="7" r:id="rId7"/>
    <sheet name="finále jednotlivců" sheetId="8" r:id="rId8"/>
  </sheets>
  <definedNames>
    <definedName name="_xlfn.SUMIFS" hidden="1">#NAME?</definedName>
    <definedName name="_xlnm.Print_Area" localSheetId="0">'1. kolo'!$A$1:$M$74</definedName>
    <definedName name="_xlnm.Print_Area" localSheetId="1">'2. kolo'!$A$1:$M$76</definedName>
    <definedName name="_xlnm.Print_Area" localSheetId="2">'3. kolo '!$A$1:$M$76</definedName>
    <definedName name="_xlnm.Print_Area" localSheetId="3">'4. kolo '!$A$1:$M$67</definedName>
    <definedName name="_xlnm.Print_Area" localSheetId="7">'finále jednotlivců'!$A$1:$M$65</definedName>
  </definedNames>
  <calcPr fullCalcOnLoad="1"/>
</workbook>
</file>

<file path=xl/sharedStrings.xml><?xml version="1.0" encoding="utf-8"?>
<sst xmlns="http://schemas.openxmlformats.org/spreadsheetml/2006/main" count="858" uniqueCount="112">
  <si>
    <t>kat.</t>
  </si>
  <si>
    <t>I.</t>
  </si>
  <si>
    <t>II.</t>
  </si>
  <si>
    <t>III.</t>
  </si>
  <si>
    <t>IV.</t>
  </si>
  <si>
    <t>B-3</t>
  </si>
  <si>
    <t>B-2</t>
  </si>
  <si>
    <t>B-1</t>
  </si>
  <si>
    <t>Krapka Luboš</t>
  </si>
  <si>
    <t>průměr</t>
  </si>
  <si>
    <t>celkem</t>
  </si>
  <si>
    <t>Kategorie B1</t>
  </si>
  <si>
    <t>Kategorie B2</t>
  </si>
  <si>
    <t>Kategorie B3</t>
  </si>
  <si>
    <t>1. kolo</t>
  </si>
  <si>
    <t>2. kolo</t>
  </si>
  <si>
    <t>3. kolo</t>
  </si>
  <si>
    <t>Jméno</t>
  </si>
  <si>
    <t>Čulík Štefan</t>
  </si>
  <si>
    <t>Macháček Karel</t>
  </si>
  <si>
    <t>Machala Zdeněk</t>
  </si>
  <si>
    <t>Gut Pavel</t>
  </si>
  <si>
    <t>4. kolo</t>
  </si>
  <si>
    <t>TJ Zora Praha</t>
  </si>
  <si>
    <t>Bartoníková Stanislava</t>
  </si>
  <si>
    <t>Čajka Jaroslav</t>
  </si>
  <si>
    <t>Julínková Jana</t>
  </si>
  <si>
    <t>Gruncl Josef</t>
  </si>
  <si>
    <t>Hasala Jaromír</t>
  </si>
  <si>
    <t>Novotný Karel</t>
  </si>
  <si>
    <t>Budil Ivo</t>
  </si>
  <si>
    <t>Novotný Michal</t>
  </si>
  <si>
    <t>Krch Michal</t>
  </si>
  <si>
    <t>Matouš Roman</t>
  </si>
  <si>
    <t>Reichel Jiří</t>
  </si>
  <si>
    <t>Kunovjánková Iveta</t>
  </si>
  <si>
    <t>Macháčková Věra</t>
  </si>
  <si>
    <t>přípočet</t>
  </si>
  <si>
    <t>V.</t>
  </si>
  <si>
    <t>VI.</t>
  </si>
  <si>
    <t>Piner Radek</t>
  </si>
  <si>
    <t>TJ Jiskra Kyjov</t>
  </si>
  <si>
    <t>2.kolo</t>
  </si>
  <si>
    <t>3.kolo</t>
  </si>
  <si>
    <t>4.kolo</t>
  </si>
  <si>
    <t>nejl. hra</t>
  </si>
  <si>
    <t>1.</t>
  </si>
  <si>
    <t>Jurkovič Miroslav</t>
  </si>
  <si>
    <t>Pořadí</t>
  </si>
  <si>
    <t>Schejbalová Petra</t>
  </si>
  <si>
    <t>Dostalík Jan</t>
  </si>
  <si>
    <t>2.</t>
  </si>
  <si>
    <t>3.</t>
  </si>
  <si>
    <t>4.</t>
  </si>
  <si>
    <t>5.</t>
  </si>
  <si>
    <t>SK Tyflosport</t>
  </si>
  <si>
    <t>BSC Praha</t>
  </si>
  <si>
    <t>SK Slavia Praha OZP</t>
  </si>
  <si>
    <t>Lisý Marián</t>
  </si>
  <si>
    <t>Chvojka Leoš</t>
  </si>
  <si>
    <t>Šmolka Jiří</t>
  </si>
  <si>
    <t>Dvojice  B2 + B2 (B1)</t>
  </si>
  <si>
    <t>Dvojice B1 + Bx</t>
  </si>
  <si>
    <t>Odpočet</t>
  </si>
  <si>
    <t>Celkem</t>
  </si>
  <si>
    <t>Celkem po odp.</t>
  </si>
  <si>
    <t>Start. číslo</t>
  </si>
  <si>
    <t>Tyflosport 1</t>
  </si>
  <si>
    <t>Tyflosport 2</t>
  </si>
  <si>
    <t>Tyflosport B</t>
  </si>
  <si>
    <t>Tyflosport A</t>
  </si>
  <si>
    <t>Zora Praha</t>
  </si>
  <si>
    <t>Jiskra Kyjov A</t>
  </si>
  <si>
    <t>Jiskra Kyjov B</t>
  </si>
  <si>
    <t>Tyflosport I.</t>
  </si>
  <si>
    <t>Tyflosport II.</t>
  </si>
  <si>
    <t>Trojice  -  B1 + BX + BX  (součet koeficientů trojice nesmí přesáhnout hodnotu 6)</t>
  </si>
  <si>
    <t>celkem + pp</t>
  </si>
  <si>
    <t>Bartoníková Stan.</t>
  </si>
  <si>
    <t>Velká Praha</t>
  </si>
  <si>
    <t>klub ( TJ )</t>
  </si>
  <si>
    <t>Kat.</t>
  </si>
  <si>
    <t>B1</t>
  </si>
  <si>
    <t>B2</t>
  </si>
  <si>
    <t>Klub ( TJ )</t>
  </si>
  <si>
    <t xml:space="preserve"> </t>
  </si>
  <si>
    <t>B3</t>
  </si>
  <si>
    <t>Mistrovství České republiky 2015/2016 - kvalifikační turnaj</t>
  </si>
  <si>
    <t>22. 11. 2015  Praha  (Bowling - Zličín)</t>
  </si>
  <si>
    <t>23. 1. 2016  Olomouc   (Bowland Šantovka)</t>
  </si>
  <si>
    <t>24. 10. 2015  Olomouc (Bowland - Šantovka)</t>
  </si>
  <si>
    <t>Soutěž jednotlivců (celkové výsledky dle kategorií zrakového postižení)</t>
  </si>
  <si>
    <t>TJ Jiskra Kyjov I.</t>
  </si>
  <si>
    <t>TJ Jiskra Kyjov 1</t>
  </si>
  <si>
    <t>Jiskra/Slavia</t>
  </si>
  <si>
    <t>Mistrovství České republiky v bowlingu ZP 2015/2016 - kvalifikační turnaj</t>
  </si>
  <si>
    <t xml:space="preserve">Macháčková Věra </t>
  </si>
  <si>
    <t>Hradil Milan</t>
  </si>
  <si>
    <t>TJ Handicap Zlín</t>
  </si>
  <si>
    <t>Dostalík Dan</t>
  </si>
  <si>
    <t>TJ Jiskra Kyjov II.</t>
  </si>
  <si>
    <t>SK Handicap Zlín</t>
  </si>
  <si>
    <t>mimo pořadí</t>
  </si>
  <si>
    <t>Špačková Františka</t>
  </si>
  <si>
    <t>mimo soutěž</t>
  </si>
  <si>
    <t>Dostalík Daniel</t>
  </si>
  <si>
    <t>27. 3. 2016 Bowlingzone Pardubice</t>
  </si>
  <si>
    <t xml:space="preserve">                           mimo soutěž</t>
  </si>
  <si>
    <t xml:space="preserve">               mimo soutěž</t>
  </si>
  <si>
    <t>Finále jednotlivců</t>
  </si>
  <si>
    <t>24. dubna 2016 Bowling Šantovka Olomouc</t>
  </si>
  <si>
    <t>9. Mistrovství České republiky 2015/2016 - kvalifikační turnaj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</si>
</sst>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-0"/>
    <numFmt numFmtId="165" formatCode="\-\ 0"/>
    <numFmt numFmtId="166" formatCode="0;[Red]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00"/>
    <numFmt numFmtId="172" formatCode="0.000000"/>
    <numFmt numFmtId="173" formatCode="0.00000"/>
    <numFmt numFmtId="174" formatCode="0.0000"/>
  </numFmts>
  <fonts count="6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30"/>
      <name val="Arial CE"/>
      <family val="2"/>
    </font>
    <font>
      <b/>
      <sz val="30"/>
      <name val="Swis721 BlkEx L2"/>
      <family val="2"/>
    </font>
    <font>
      <b/>
      <sz val="30"/>
      <name val="Stencil-WP EE"/>
      <family val="0"/>
    </font>
    <font>
      <b/>
      <sz val="14"/>
      <name val="Arial CE"/>
      <family val="0"/>
    </font>
    <font>
      <b/>
      <sz val="14"/>
      <name val="Swis721 BlkEx L2"/>
      <family val="2"/>
    </font>
    <font>
      <b/>
      <u val="single"/>
      <sz val="2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2"/>
    </font>
    <font>
      <b/>
      <sz val="12"/>
      <name val="Arial CE"/>
      <family val="2"/>
    </font>
    <font>
      <sz val="8"/>
      <name val="Arial CE"/>
      <family val="0"/>
    </font>
    <font>
      <b/>
      <sz val="20"/>
      <name val="Arial CE"/>
      <family val="2"/>
    </font>
    <font>
      <b/>
      <sz val="14"/>
      <name val="Arial"/>
      <family val="2"/>
    </font>
    <font>
      <b/>
      <sz val="8"/>
      <name val="Arial CE"/>
      <family val="2"/>
    </font>
    <font>
      <b/>
      <sz val="8"/>
      <name val="Swis721 BlkEx L2"/>
      <family val="2"/>
    </font>
    <font>
      <b/>
      <sz val="16"/>
      <name val="Arial CE"/>
      <family val="0"/>
    </font>
    <font>
      <sz val="12"/>
      <name val="Arial CE"/>
      <family val="0"/>
    </font>
    <font>
      <sz val="9"/>
      <name val="Arial CE"/>
      <family val="0"/>
    </font>
    <font>
      <sz val="14"/>
      <name val="Arial CE"/>
      <family val="0"/>
    </font>
    <font>
      <sz val="36"/>
      <name val="Arial CE"/>
      <family val="0"/>
    </font>
    <font>
      <b/>
      <sz val="9"/>
      <name val="Arial CE"/>
      <family val="0"/>
    </font>
    <font>
      <b/>
      <sz val="11"/>
      <name val="Arial CE"/>
      <family val="0"/>
    </font>
    <font>
      <sz val="11"/>
      <name val="Arial CE"/>
      <family val="2"/>
    </font>
    <font>
      <b/>
      <sz val="14"/>
      <name val="Times New Roman"/>
      <family val="1"/>
    </font>
    <font>
      <b/>
      <sz val="16"/>
      <name val="Arial"/>
      <family val="2"/>
    </font>
    <font>
      <sz val="30"/>
      <name val="Swis721 BlkEx L2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8" applyNumberFormat="0" applyAlignment="0" applyProtection="0"/>
    <xf numFmtId="0" fontId="61" fillId="26" borderId="8" applyNumberFormat="0" applyAlignment="0" applyProtection="0"/>
    <xf numFmtId="0" fontId="62" fillId="26" borderId="9" applyNumberFormat="0" applyAlignment="0" applyProtection="0"/>
    <xf numFmtId="0" fontId="63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243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1" fontId="7" fillId="0" borderId="0" xfId="0" applyNumberFormat="1" applyFont="1" applyFill="1" applyBorder="1" applyAlignment="1">
      <alignment horizontal="left" vertical="center"/>
    </xf>
    <xf numFmtId="2" fontId="16" fillId="0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" fontId="16" fillId="0" borderId="1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vertical="center"/>
    </xf>
    <xf numFmtId="1" fontId="16" fillId="0" borderId="0" xfId="0" applyNumberFormat="1" applyFont="1" applyFill="1" applyBorder="1" applyAlignment="1">
      <alignment horizontal="center" vertical="center"/>
    </xf>
    <xf numFmtId="1" fontId="16" fillId="0" borderId="0" xfId="0" applyNumberFormat="1" applyFont="1" applyFill="1" applyBorder="1" applyAlignment="1">
      <alignment horizontal="left" vertical="center"/>
    </xf>
    <xf numFmtId="2" fontId="16" fillId="0" borderId="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1" fontId="7" fillId="33" borderId="10" xfId="0" applyNumberFormat="1" applyFont="1" applyFill="1" applyBorder="1" applyAlignment="1">
      <alignment horizontal="center" vertical="center"/>
    </xf>
    <xf numFmtId="1" fontId="16" fillId="33" borderId="10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1" fontId="7" fillId="34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 applyProtection="1">
      <alignment horizontal="center" vertical="center"/>
      <protection locked="0"/>
    </xf>
    <xf numFmtId="1" fontId="7" fillId="0" borderId="0" xfId="0" applyNumberFormat="1" applyFont="1" applyFill="1" applyBorder="1" applyAlignment="1" applyProtection="1">
      <alignment horizontal="center" vertical="center"/>
      <protection locked="0"/>
    </xf>
    <xf numFmtId="1" fontId="7" fillId="34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13" borderId="15" xfId="0" applyFont="1" applyFill="1" applyBorder="1" applyAlignment="1">
      <alignment horizontal="center" vertical="center"/>
    </xf>
    <xf numFmtId="0" fontId="13" fillId="13" borderId="16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1" fontId="22" fillId="34" borderId="16" xfId="0" applyNumberFormat="1" applyFont="1" applyFill="1" applyBorder="1" applyAlignment="1">
      <alignment horizontal="center" vertical="center"/>
    </xf>
    <xf numFmtId="0" fontId="22" fillId="34" borderId="16" xfId="0" applyFont="1" applyFill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21" fillId="0" borderId="0" xfId="0" applyFont="1" applyAlignment="1">
      <alignment/>
    </xf>
    <xf numFmtId="0" fontId="22" fillId="34" borderId="16" xfId="0" applyFont="1" applyFill="1" applyBorder="1" applyAlignment="1">
      <alignment horizontal="left" vertical="center" indent="1"/>
    </xf>
    <xf numFmtId="1" fontId="7" fillId="0" borderId="10" xfId="0" applyNumberFormat="1" applyFont="1" applyFill="1" applyBorder="1" applyAlignment="1">
      <alignment horizontal="left" vertical="center" indent="1"/>
    </xf>
    <xf numFmtId="1" fontId="16" fillId="0" borderId="10" xfId="0" applyNumberFormat="1" applyFont="1" applyFill="1" applyBorder="1" applyAlignment="1">
      <alignment horizontal="left" vertical="center" indent="1"/>
    </xf>
    <xf numFmtId="0" fontId="7" fillId="34" borderId="16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7" fillId="34" borderId="0" xfId="0" applyFont="1" applyFill="1" applyAlignment="1">
      <alignment vertical="center"/>
    </xf>
    <xf numFmtId="0" fontId="7" fillId="34" borderId="0" xfId="0" applyFont="1" applyFill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34" borderId="0" xfId="0" applyFont="1" applyFill="1" applyAlignment="1">
      <alignment vertical="center"/>
    </xf>
    <xf numFmtId="0" fontId="26" fillId="0" borderId="0" xfId="0" applyFont="1" applyAlignment="1">
      <alignment/>
    </xf>
    <xf numFmtId="0" fontId="25" fillId="0" borderId="0" xfId="0" applyFont="1" applyAlignment="1">
      <alignment horizontal="left" vertical="center" indent="1"/>
    </xf>
    <xf numFmtId="0" fontId="25" fillId="34" borderId="0" xfId="0" applyFont="1" applyFill="1" applyAlignment="1">
      <alignment horizontal="left" vertical="center" indent="1"/>
    </xf>
    <xf numFmtId="0" fontId="26" fillId="0" borderId="0" xfId="0" applyFont="1" applyAlignment="1">
      <alignment horizontal="left" vertical="center" indent="1"/>
    </xf>
    <xf numFmtId="1" fontId="7" fillId="0" borderId="10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" fontId="7" fillId="0" borderId="13" xfId="0" applyNumberFormat="1" applyFont="1" applyBorder="1" applyAlignment="1">
      <alignment horizontal="center" vertical="center"/>
    </xf>
    <xf numFmtId="1" fontId="13" fillId="0" borderId="18" xfId="0" applyNumberFormat="1" applyFont="1" applyBorder="1" applyAlignment="1">
      <alignment horizontal="center" vertical="center"/>
    </xf>
    <xf numFmtId="1" fontId="13" fillId="34" borderId="0" xfId="0" applyNumberFormat="1" applyFont="1" applyFill="1" applyBorder="1" applyAlignment="1">
      <alignment horizontal="center" vertical="center"/>
    </xf>
    <xf numFmtId="1" fontId="13" fillId="0" borderId="13" xfId="0" applyNumberFormat="1" applyFont="1" applyBorder="1" applyAlignment="1">
      <alignment horizontal="center" vertical="center"/>
    </xf>
    <xf numFmtId="1" fontId="13" fillId="0" borderId="20" xfId="0" applyNumberFormat="1" applyFont="1" applyBorder="1" applyAlignment="1">
      <alignment horizontal="center" vertical="center"/>
    </xf>
    <xf numFmtId="1" fontId="13" fillId="13" borderId="16" xfId="0" applyNumberFormat="1" applyFont="1" applyFill="1" applyBorder="1" applyAlignment="1">
      <alignment horizontal="center" vertical="center"/>
    </xf>
    <xf numFmtId="1" fontId="13" fillId="0" borderId="14" xfId="0" applyNumberFormat="1" applyFont="1" applyBorder="1" applyAlignment="1">
      <alignment horizontal="center" vertical="center"/>
    </xf>
    <xf numFmtId="1" fontId="13" fillId="0" borderId="19" xfId="0" applyNumberFormat="1" applyFont="1" applyBorder="1" applyAlignment="1">
      <alignment horizontal="center" vertical="center"/>
    </xf>
    <xf numFmtId="1" fontId="13" fillId="0" borderId="21" xfId="0" applyNumberFormat="1" applyFont="1" applyBorder="1" applyAlignment="1">
      <alignment horizontal="center" vertical="center"/>
    </xf>
    <xf numFmtId="0" fontId="13" fillId="13" borderId="22" xfId="0" applyFont="1" applyFill="1" applyBorder="1" applyAlignment="1">
      <alignment horizontal="center" vertical="center"/>
    </xf>
    <xf numFmtId="0" fontId="13" fillId="13" borderId="16" xfId="0" applyFont="1" applyFill="1" applyBorder="1" applyAlignment="1">
      <alignment horizontal="left" vertical="center" indent="1"/>
    </xf>
    <xf numFmtId="1" fontId="13" fillId="0" borderId="23" xfId="0" applyNumberFormat="1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19" fillId="34" borderId="17" xfId="0" applyFont="1" applyFill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3" xfId="0" applyFont="1" applyBorder="1" applyAlignment="1">
      <alignment horizontal="left" vertical="center" indent="1"/>
    </xf>
    <xf numFmtId="0" fontId="1" fillId="0" borderId="10" xfId="0" applyFont="1" applyBorder="1" applyAlignment="1">
      <alignment horizontal="left" vertical="center" indent="1"/>
    </xf>
    <xf numFmtId="0" fontId="1" fillId="34" borderId="10" xfId="0" applyFont="1" applyFill="1" applyBorder="1" applyAlignment="1">
      <alignment horizontal="left" vertical="center" indent="1"/>
    </xf>
    <xf numFmtId="0" fontId="21" fillId="0" borderId="16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 indent="1"/>
    </xf>
    <xf numFmtId="0" fontId="25" fillId="0" borderId="18" xfId="0" applyFont="1" applyBorder="1" applyAlignment="1">
      <alignment horizontal="center" vertical="center"/>
    </xf>
    <xf numFmtId="1" fontId="1" fillId="0" borderId="18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4" fillId="35" borderId="28" xfId="0" applyFont="1" applyFill="1" applyBorder="1" applyAlignment="1">
      <alignment horizontal="center" vertical="center"/>
    </xf>
    <xf numFmtId="0" fontId="1" fillId="35" borderId="15" xfId="0" applyFont="1" applyFill="1" applyBorder="1" applyAlignment="1">
      <alignment horizontal="left" vertical="center" indent="1"/>
    </xf>
    <xf numFmtId="0" fontId="25" fillId="35" borderId="15" xfId="0" applyFont="1" applyFill="1" applyBorder="1" applyAlignment="1">
      <alignment horizontal="center" vertical="center"/>
    </xf>
    <xf numFmtId="0" fontId="1" fillId="35" borderId="15" xfId="0" applyFont="1" applyFill="1" applyBorder="1" applyAlignment="1">
      <alignment horizontal="center" vertical="center"/>
    </xf>
    <xf numFmtId="0" fontId="24" fillId="35" borderId="28" xfId="0" applyFont="1" applyFill="1" applyBorder="1" applyAlignment="1">
      <alignment vertical="center"/>
    </xf>
    <xf numFmtId="0" fontId="7" fillId="35" borderId="29" xfId="0" applyFont="1" applyFill="1" applyBorder="1" applyAlignment="1">
      <alignment horizontal="center" vertical="center"/>
    </xf>
    <xf numFmtId="0" fontId="25" fillId="34" borderId="0" xfId="0" applyFont="1" applyFill="1" applyAlignment="1">
      <alignment vertical="center"/>
    </xf>
    <xf numFmtId="0" fontId="26" fillId="0" borderId="0" xfId="0" applyFont="1" applyAlignment="1">
      <alignment/>
    </xf>
    <xf numFmtId="0" fontId="7" fillId="34" borderId="30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left" vertical="center" indent="1"/>
    </xf>
    <xf numFmtId="0" fontId="7" fillId="34" borderId="16" xfId="0" applyFont="1" applyFill="1" applyBorder="1" applyAlignment="1">
      <alignment horizontal="center" vertical="center"/>
    </xf>
    <xf numFmtId="0" fontId="7" fillId="34" borderId="31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left" vertical="center" indent="1"/>
    </xf>
    <xf numFmtId="0" fontId="16" fillId="0" borderId="13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 indent="1"/>
    </xf>
    <xf numFmtId="0" fontId="22" fillId="0" borderId="0" xfId="0" applyFont="1" applyAlignment="1">
      <alignment/>
    </xf>
    <xf numFmtId="0" fontId="22" fillId="0" borderId="0" xfId="0" applyFont="1" applyAlignment="1">
      <alignment horizontal="left" vertical="center" indent="1"/>
    </xf>
    <xf numFmtId="0" fontId="22" fillId="0" borderId="0" xfId="0" applyFont="1" applyAlignment="1">
      <alignment/>
    </xf>
    <xf numFmtId="0" fontId="7" fillId="0" borderId="0" xfId="0" applyFont="1" applyAlignment="1">
      <alignment horizontal="left" vertical="center" indent="1"/>
    </xf>
    <xf numFmtId="1" fontId="7" fillId="33" borderId="10" xfId="0" applyNumberFormat="1" applyFont="1" applyFill="1" applyBorder="1" applyAlignment="1">
      <alignment horizontal="left" vertical="center" indent="1"/>
    </xf>
    <xf numFmtId="1" fontId="7" fillId="33" borderId="10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1" fontId="7" fillId="0" borderId="0" xfId="0" applyNumberFormat="1" applyFont="1" applyFill="1" applyBorder="1" applyAlignment="1">
      <alignment horizontal="left" vertical="center" indent="1"/>
    </xf>
    <xf numFmtId="1" fontId="16" fillId="33" borderId="10" xfId="0" applyNumberFormat="1" applyFont="1" applyFill="1" applyBorder="1" applyAlignment="1">
      <alignment horizontal="left" vertical="center" indent="1"/>
    </xf>
    <xf numFmtId="0" fontId="7" fillId="33" borderId="10" xfId="0" applyFont="1" applyFill="1" applyBorder="1" applyAlignment="1">
      <alignment horizontal="center"/>
    </xf>
    <xf numFmtId="1" fontId="7" fillId="33" borderId="10" xfId="0" applyNumberFormat="1" applyFont="1" applyFill="1" applyBorder="1" applyAlignment="1">
      <alignment horizontal="center"/>
    </xf>
    <xf numFmtId="0" fontId="7" fillId="36" borderId="10" xfId="0" applyFont="1" applyFill="1" applyBorder="1" applyAlignment="1">
      <alignment horizontal="center"/>
    </xf>
    <xf numFmtId="1" fontId="13" fillId="33" borderId="21" xfId="0" applyNumberFormat="1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center" vertical="center"/>
    </xf>
    <xf numFmtId="0" fontId="13" fillId="33" borderId="26" xfId="0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25" fillId="33" borderId="0" xfId="0" applyFont="1" applyFill="1" applyAlignment="1">
      <alignment/>
    </xf>
    <xf numFmtId="0" fontId="7" fillId="33" borderId="13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/>
    </xf>
    <xf numFmtId="0" fontId="7" fillId="33" borderId="32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1" fontId="7" fillId="33" borderId="10" xfId="0" applyNumberFormat="1" applyFont="1" applyFill="1" applyBorder="1" applyAlignment="1" applyProtection="1">
      <alignment horizontal="center" vertical="center"/>
      <protection locked="0"/>
    </xf>
    <xf numFmtId="1" fontId="8" fillId="33" borderId="10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27" fillId="33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left" vertical="center" indent="1"/>
    </xf>
    <xf numFmtId="0" fontId="16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left" vertical="center" indent="1"/>
    </xf>
    <xf numFmtId="0" fontId="7" fillId="33" borderId="10" xfId="0" applyFont="1" applyFill="1" applyBorder="1" applyAlignment="1">
      <alignment horizontal="left" vertical="center" indent="1"/>
    </xf>
    <xf numFmtId="0" fontId="13" fillId="33" borderId="13" xfId="0" applyFont="1" applyFill="1" applyBorder="1" applyAlignment="1">
      <alignment horizontal="center" vertical="center"/>
    </xf>
    <xf numFmtId="0" fontId="13" fillId="0" borderId="33" xfId="0" applyFont="1" applyBorder="1" applyAlignment="1">
      <alignment horizontal="left" vertical="center" indent="1"/>
    </xf>
    <xf numFmtId="0" fontId="13" fillId="0" borderId="34" xfId="0" applyFont="1" applyBorder="1" applyAlignment="1">
      <alignment horizontal="left" vertical="center" indent="1"/>
    </xf>
    <xf numFmtId="0" fontId="13" fillId="13" borderId="31" xfId="0" applyFont="1" applyFill="1" applyBorder="1" applyAlignment="1">
      <alignment horizontal="left" vertical="center" indent="1"/>
    </xf>
    <xf numFmtId="0" fontId="13" fillId="0" borderId="35" xfId="0" applyFont="1" applyBorder="1" applyAlignment="1">
      <alignment horizontal="left" vertical="center" indent="1"/>
    </xf>
    <xf numFmtId="0" fontId="13" fillId="0" borderId="36" xfId="0" applyFont="1" applyBorder="1" applyAlignment="1">
      <alignment horizontal="left" vertical="center" indent="1"/>
    </xf>
    <xf numFmtId="1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19" borderId="15" xfId="0" applyFont="1" applyFill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1" fontId="20" fillId="0" borderId="38" xfId="0" applyNumberFormat="1" applyFont="1" applyBorder="1" applyAlignment="1">
      <alignment horizontal="center" vertical="center"/>
    </xf>
    <xf numFmtId="1" fontId="13" fillId="33" borderId="20" xfId="0" applyNumberFormat="1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20" fillId="33" borderId="24" xfId="0" applyFont="1" applyFill="1" applyBorder="1" applyAlignment="1">
      <alignment horizontal="center" vertical="center"/>
    </xf>
    <xf numFmtId="1" fontId="13" fillId="33" borderId="19" xfId="0" applyNumberFormat="1" applyFont="1" applyFill="1" applyBorder="1" applyAlignment="1">
      <alignment horizontal="center" vertical="center"/>
    </xf>
    <xf numFmtId="0" fontId="13" fillId="33" borderId="23" xfId="0" applyFont="1" applyFill="1" applyBorder="1" applyAlignment="1">
      <alignment horizontal="center" vertical="center"/>
    </xf>
    <xf numFmtId="1" fontId="13" fillId="33" borderId="18" xfId="0" applyNumberFormat="1" applyFont="1" applyFill="1" applyBorder="1" applyAlignment="1">
      <alignment horizontal="center" vertical="center"/>
    </xf>
    <xf numFmtId="0" fontId="20" fillId="33" borderId="25" xfId="0" applyFont="1" applyFill="1" applyBorder="1" applyAlignment="1">
      <alignment horizontal="center" vertical="center"/>
    </xf>
    <xf numFmtId="1" fontId="13" fillId="33" borderId="16" xfId="0" applyNumberFormat="1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13" fillId="33" borderId="22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19" fillId="33" borderId="17" xfId="0" applyFont="1" applyFill="1" applyBorder="1" applyAlignment="1">
      <alignment horizontal="center" vertical="center"/>
    </xf>
    <xf numFmtId="1" fontId="13" fillId="0" borderId="21" xfId="0" applyNumberFormat="1" applyFont="1" applyFill="1" applyBorder="1" applyAlignment="1">
      <alignment horizontal="center" vertical="center"/>
    </xf>
    <xf numFmtId="0" fontId="24" fillId="35" borderId="41" xfId="0" applyFont="1" applyFill="1" applyBorder="1" applyAlignment="1">
      <alignment vertical="center"/>
    </xf>
    <xf numFmtId="0" fontId="1" fillId="35" borderId="42" xfId="0" applyFont="1" applyFill="1" applyBorder="1" applyAlignment="1">
      <alignment horizontal="left" vertical="center" indent="1"/>
    </xf>
    <xf numFmtId="0" fontId="25" fillId="35" borderId="42" xfId="0" applyFont="1" applyFill="1" applyBorder="1" applyAlignment="1">
      <alignment horizontal="center" vertical="center"/>
    </xf>
    <xf numFmtId="0" fontId="1" fillId="35" borderId="42" xfId="0" applyFont="1" applyFill="1" applyBorder="1" applyAlignment="1">
      <alignment horizontal="center" vertical="center"/>
    </xf>
    <xf numFmtId="0" fontId="7" fillId="35" borderId="43" xfId="0" applyFont="1" applyFill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35" borderId="10" xfId="0" applyFont="1" applyFill="1" applyBorder="1" applyAlignment="1">
      <alignment vertical="center"/>
    </xf>
    <xf numFmtId="0" fontId="1" fillId="35" borderId="10" xfId="0" applyFont="1" applyFill="1" applyBorder="1" applyAlignment="1">
      <alignment vertical="center"/>
    </xf>
    <xf numFmtId="0" fontId="1" fillId="33" borderId="13" xfId="0" applyFont="1" applyFill="1" applyBorder="1" applyAlignment="1">
      <alignment horizontal="center" vertical="center"/>
    </xf>
    <xf numFmtId="1" fontId="1" fillId="33" borderId="10" xfId="0" applyNumberFormat="1" applyFont="1" applyFill="1" applyBorder="1" applyAlignment="1">
      <alignment horizontal="center" vertical="center"/>
    </xf>
    <xf numFmtId="1" fontId="1" fillId="33" borderId="18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3" fillId="33" borderId="23" xfId="0" applyFont="1" applyFill="1" applyBorder="1" applyAlignment="1">
      <alignment horizontal="center" vertical="center"/>
    </xf>
    <xf numFmtId="0" fontId="23" fillId="33" borderId="44" xfId="0" applyFont="1" applyFill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 wrapText="1"/>
    </xf>
    <xf numFmtId="0" fontId="22" fillId="0" borderId="45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0"/>
  <dimension ref="A1:S75"/>
  <sheetViews>
    <sheetView zoomScale="70" zoomScaleNormal="70" zoomScalePageLayoutView="0" workbookViewId="0" topLeftCell="A10">
      <selection activeCell="Z48" sqref="Z48"/>
    </sheetView>
  </sheetViews>
  <sheetFormatPr defaultColWidth="8.875" defaultRowHeight="49.5" customHeight="1"/>
  <cols>
    <col min="1" max="1" width="9.875" style="3" customWidth="1"/>
    <col min="2" max="2" width="32.00390625" style="2" customWidth="1"/>
    <col min="3" max="3" width="9.375" style="1" customWidth="1"/>
    <col min="4" max="5" width="7.125" style="1" customWidth="1"/>
    <col min="6" max="9" width="7.25390625" style="1" customWidth="1"/>
    <col min="10" max="10" width="10.625" style="1" customWidth="1"/>
    <col min="11" max="11" width="9.375" style="1" customWidth="1"/>
    <col min="12" max="12" width="12.75390625" style="1" customWidth="1"/>
    <col min="13" max="13" width="12.125" style="1" customWidth="1"/>
    <col min="14" max="14" width="11.25390625" style="1" bestFit="1" customWidth="1"/>
    <col min="15" max="15" width="29.875" style="1" customWidth="1"/>
    <col min="16" max="18" width="8.875" style="1" customWidth="1"/>
    <col min="19" max="19" width="12.00390625" style="1" bestFit="1" customWidth="1"/>
    <col min="20" max="16384" width="8.875" style="1" customWidth="1"/>
  </cols>
  <sheetData>
    <row r="1" spans="1:14" s="4" customFormat="1" ht="30" customHeight="1">
      <c r="A1" s="217" t="s">
        <v>87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46"/>
      <c r="N1" s="46"/>
    </row>
    <row r="2" spans="1:14" s="4" customFormat="1" ht="14.2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46"/>
      <c r="N2" s="46"/>
    </row>
    <row r="3" spans="1:14" s="4" customFormat="1" ht="30" customHeight="1">
      <c r="A3" s="218" t="s">
        <v>14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46"/>
      <c r="N3" s="46"/>
    </row>
    <row r="4" spans="1:14" s="4" customFormat="1" ht="30" customHeight="1">
      <c r="A4" s="218" t="s">
        <v>90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46"/>
      <c r="N4" s="46"/>
    </row>
    <row r="5" spans="1:14" s="4" customFormat="1" ht="36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6"/>
      <c r="N5" s="46"/>
    </row>
    <row r="6" spans="1:14" s="4" customFormat="1" ht="24.75" customHeight="1">
      <c r="A6" s="51"/>
      <c r="B6" s="52" t="s">
        <v>11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</row>
    <row r="7" spans="1:14" s="4" customFormat="1" ht="24.75" customHeight="1">
      <c r="A7" s="51"/>
      <c r="B7" s="52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</row>
    <row r="8" spans="1:16" s="6" customFormat="1" ht="22.5" customHeight="1">
      <c r="A8" s="14" t="s">
        <v>48</v>
      </c>
      <c r="B8" s="7" t="s">
        <v>17</v>
      </c>
      <c r="C8" s="8" t="s">
        <v>0</v>
      </c>
      <c r="D8" s="18" t="s">
        <v>1</v>
      </c>
      <c r="E8" s="18" t="s">
        <v>2</v>
      </c>
      <c r="F8" s="18" t="s">
        <v>3</v>
      </c>
      <c r="G8" s="18" t="s">
        <v>4</v>
      </c>
      <c r="H8" s="18" t="s">
        <v>38</v>
      </c>
      <c r="I8" s="18" t="s">
        <v>39</v>
      </c>
      <c r="J8" s="9" t="s">
        <v>10</v>
      </c>
      <c r="K8" s="9" t="s">
        <v>37</v>
      </c>
      <c r="L8" s="17" t="s">
        <v>77</v>
      </c>
      <c r="M8" s="23" t="s">
        <v>9</v>
      </c>
      <c r="N8" s="22" t="s">
        <v>45</v>
      </c>
      <c r="O8" s="22" t="s">
        <v>80</v>
      </c>
      <c r="P8" s="21"/>
    </row>
    <row r="9" spans="1:15" ht="22.5" customHeight="1">
      <c r="A9" s="10">
        <v>1</v>
      </c>
      <c r="B9" s="78" t="s">
        <v>32</v>
      </c>
      <c r="C9" s="10" t="s">
        <v>7</v>
      </c>
      <c r="D9" s="11">
        <v>121</v>
      </c>
      <c r="E9" s="11">
        <v>115</v>
      </c>
      <c r="F9" s="56">
        <v>109</v>
      </c>
      <c r="G9" s="43">
        <v>135</v>
      </c>
      <c r="H9" s="11">
        <v>100</v>
      </c>
      <c r="I9" s="11">
        <v>89</v>
      </c>
      <c r="J9" s="11">
        <f>SUM(D9:I9)</f>
        <v>669</v>
      </c>
      <c r="K9" s="11">
        <v>0</v>
      </c>
      <c r="L9" s="11">
        <f>SUM(J9:K9)</f>
        <v>669</v>
      </c>
      <c r="M9" s="39">
        <f>SUM(L9/6)</f>
        <v>111.5</v>
      </c>
      <c r="N9" s="11">
        <f>MAX(D9:I9)</f>
        <v>135</v>
      </c>
      <c r="O9" s="36" t="s">
        <v>55</v>
      </c>
    </row>
    <row r="10" spans="1:15" ht="22.5" customHeight="1">
      <c r="A10" s="10">
        <v>2</v>
      </c>
      <c r="B10" s="78" t="s">
        <v>25</v>
      </c>
      <c r="C10" s="10" t="s">
        <v>7</v>
      </c>
      <c r="D10" s="11">
        <v>86</v>
      </c>
      <c r="E10" s="11">
        <v>88</v>
      </c>
      <c r="F10" s="11">
        <v>59</v>
      </c>
      <c r="G10" s="11">
        <v>60</v>
      </c>
      <c r="H10" s="11">
        <v>88</v>
      </c>
      <c r="I10" s="43">
        <v>106</v>
      </c>
      <c r="J10" s="11">
        <f>SUM(D10:I10)</f>
        <v>487</v>
      </c>
      <c r="K10" s="11">
        <v>0</v>
      </c>
      <c r="L10" s="11">
        <f>SUM(J10:K10)</f>
        <v>487</v>
      </c>
      <c r="M10" s="39">
        <f>SUM(L10/6)</f>
        <v>81.16666666666667</v>
      </c>
      <c r="N10" s="11">
        <f>MAX(D10:I10)</f>
        <v>106</v>
      </c>
      <c r="O10" s="38" t="s">
        <v>41</v>
      </c>
    </row>
    <row r="11" spans="1:15" ht="22.5" customHeight="1">
      <c r="A11" s="10">
        <v>3</v>
      </c>
      <c r="B11" s="78" t="s">
        <v>35</v>
      </c>
      <c r="C11" s="10" t="s">
        <v>7</v>
      </c>
      <c r="D11" s="11">
        <v>37</v>
      </c>
      <c r="E11" s="11">
        <v>68</v>
      </c>
      <c r="F11" s="11">
        <v>49</v>
      </c>
      <c r="G11" s="43">
        <v>72</v>
      </c>
      <c r="H11" s="11">
        <v>65</v>
      </c>
      <c r="I11" s="11">
        <v>54</v>
      </c>
      <c r="J11" s="11">
        <f>SUM(D11:I11)</f>
        <v>345</v>
      </c>
      <c r="K11" s="11">
        <v>60</v>
      </c>
      <c r="L11" s="11">
        <f>SUM(J11:K11)</f>
        <v>405</v>
      </c>
      <c r="M11" s="39">
        <f>SUM(L11/6)</f>
        <v>67.5</v>
      </c>
      <c r="N11" s="11">
        <f>MAX(D11:I11)</f>
        <v>72</v>
      </c>
      <c r="O11" s="38" t="s">
        <v>41</v>
      </c>
    </row>
    <row r="12" spans="1:15" s="13" customFormat="1" ht="22.5" customHeight="1">
      <c r="A12" s="10">
        <v>4</v>
      </c>
      <c r="B12" s="78" t="s">
        <v>18</v>
      </c>
      <c r="C12" s="10" t="s">
        <v>7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f>SUM(J12:K12)</f>
        <v>0</v>
      </c>
      <c r="M12" s="39">
        <f>SUM(L12/6)</f>
        <v>0</v>
      </c>
      <c r="N12" s="11">
        <f>MAX(D12:I12)</f>
        <v>0</v>
      </c>
      <c r="O12" s="36" t="s">
        <v>55</v>
      </c>
    </row>
    <row r="13" spans="1:15" s="16" customFormat="1" ht="24.75" customHeight="1">
      <c r="A13" s="10">
        <v>5</v>
      </c>
      <c r="B13" s="78" t="s">
        <v>30</v>
      </c>
      <c r="C13" s="10" t="s">
        <v>7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f>SUM(D13:I13)</f>
        <v>0</v>
      </c>
      <c r="K13" s="11">
        <v>0</v>
      </c>
      <c r="L13" s="11">
        <f>SUM(J13:K13)</f>
        <v>0</v>
      </c>
      <c r="M13" s="39">
        <f>SUM(L13/6)</f>
        <v>0</v>
      </c>
      <c r="N13" s="11">
        <f>MAX(D13:I13)</f>
        <v>0</v>
      </c>
      <c r="O13" s="36" t="s">
        <v>23</v>
      </c>
    </row>
    <row r="14" spans="1:15" s="16" customFormat="1" ht="24.7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</row>
    <row r="15" spans="11:13" s="13" customFormat="1" ht="22.5" customHeight="1">
      <c r="K15" s="53"/>
      <c r="L15" s="47"/>
      <c r="M15" s="12"/>
    </row>
    <row r="16" spans="2:14" s="13" customFormat="1" ht="22.5" customHeight="1">
      <c r="B16" s="5" t="s">
        <v>12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2"/>
      <c r="N16" s="47"/>
    </row>
    <row r="17" spans="2:14" s="13" customFormat="1" ht="22.5" customHeight="1">
      <c r="B17" s="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2"/>
      <c r="N17" s="47"/>
    </row>
    <row r="18" spans="1:15" s="13" customFormat="1" ht="22.5" customHeight="1">
      <c r="A18" s="14" t="s">
        <v>48</v>
      </c>
      <c r="B18" s="7" t="s">
        <v>17</v>
      </c>
      <c r="C18" s="8" t="s">
        <v>0</v>
      </c>
      <c r="D18" s="18" t="s">
        <v>1</v>
      </c>
      <c r="E18" s="18" t="s">
        <v>2</v>
      </c>
      <c r="F18" s="18" t="s">
        <v>3</v>
      </c>
      <c r="G18" s="18" t="s">
        <v>4</v>
      </c>
      <c r="H18" s="18" t="s">
        <v>38</v>
      </c>
      <c r="I18" s="18" t="s">
        <v>4</v>
      </c>
      <c r="J18" s="9" t="s">
        <v>10</v>
      </c>
      <c r="K18" s="54" t="s">
        <v>37</v>
      </c>
      <c r="L18" s="17" t="s">
        <v>77</v>
      </c>
      <c r="M18" s="23" t="s">
        <v>9</v>
      </c>
      <c r="N18" s="22" t="s">
        <v>45</v>
      </c>
      <c r="O18" s="22" t="s">
        <v>80</v>
      </c>
    </row>
    <row r="19" spans="1:15" s="13" customFormat="1" ht="22.5" customHeight="1">
      <c r="A19" s="57">
        <v>1</v>
      </c>
      <c r="B19" s="78" t="s">
        <v>33</v>
      </c>
      <c r="C19" s="10" t="s">
        <v>6</v>
      </c>
      <c r="D19" s="11">
        <v>202</v>
      </c>
      <c r="E19" s="11">
        <v>170</v>
      </c>
      <c r="F19" s="11">
        <v>195</v>
      </c>
      <c r="G19" s="11">
        <v>183</v>
      </c>
      <c r="H19" s="43">
        <v>223</v>
      </c>
      <c r="I19" s="11">
        <v>170</v>
      </c>
      <c r="J19" s="29">
        <f aca="true" t="shared" si="0" ref="J19:J28">SUM(D19:I19)</f>
        <v>1143</v>
      </c>
      <c r="K19" s="11">
        <v>0</v>
      </c>
      <c r="L19" s="11">
        <f aca="true" t="shared" si="1" ref="L19:L29">SUM(J19:K19)</f>
        <v>1143</v>
      </c>
      <c r="M19" s="39">
        <f aca="true" t="shared" si="2" ref="M19:M29">SUM(J19/6)</f>
        <v>190.5</v>
      </c>
      <c r="N19" s="55">
        <f aca="true" t="shared" si="3" ref="N19:N29">MAX(D19:I19)</f>
        <v>223</v>
      </c>
      <c r="O19" s="36" t="s">
        <v>55</v>
      </c>
    </row>
    <row r="20" spans="1:15" s="13" customFormat="1" ht="22.5" customHeight="1">
      <c r="A20" s="57">
        <v>2</v>
      </c>
      <c r="B20" s="78" t="s">
        <v>28</v>
      </c>
      <c r="C20" s="10" t="s">
        <v>6</v>
      </c>
      <c r="D20" s="11">
        <v>182</v>
      </c>
      <c r="E20" s="11">
        <v>139</v>
      </c>
      <c r="F20" s="11">
        <v>179</v>
      </c>
      <c r="G20" s="43">
        <v>186</v>
      </c>
      <c r="H20" s="11">
        <v>183</v>
      </c>
      <c r="I20" s="11">
        <v>156</v>
      </c>
      <c r="J20" s="29">
        <f t="shared" si="0"/>
        <v>1025</v>
      </c>
      <c r="K20" s="11">
        <v>0</v>
      </c>
      <c r="L20" s="11">
        <f t="shared" si="1"/>
        <v>1025</v>
      </c>
      <c r="M20" s="39">
        <f t="shared" si="2"/>
        <v>170.83333333333334</v>
      </c>
      <c r="N20" s="55">
        <f t="shared" si="3"/>
        <v>186</v>
      </c>
      <c r="O20" s="38" t="s">
        <v>41</v>
      </c>
    </row>
    <row r="21" spans="1:19" s="13" customFormat="1" ht="22.5" customHeight="1">
      <c r="A21" s="57">
        <v>3</v>
      </c>
      <c r="B21" s="78" t="s">
        <v>19</v>
      </c>
      <c r="C21" s="10" t="s">
        <v>6</v>
      </c>
      <c r="D21" s="11">
        <v>114</v>
      </c>
      <c r="E21" s="11">
        <v>202</v>
      </c>
      <c r="F21" s="11">
        <v>161</v>
      </c>
      <c r="G21" s="43">
        <v>208</v>
      </c>
      <c r="H21" s="11">
        <v>171</v>
      </c>
      <c r="I21" s="11">
        <v>149</v>
      </c>
      <c r="J21" s="29">
        <f t="shared" si="0"/>
        <v>1005</v>
      </c>
      <c r="K21" s="11">
        <v>0</v>
      </c>
      <c r="L21" s="11">
        <f t="shared" si="1"/>
        <v>1005</v>
      </c>
      <c r="M21" s="39">
        <f t="shared" si="2"/>
        <v>167.5</v>
      </c>
      <c r="N21" s="55">
        <f t="shared" si="3"/>
        <v>208</v>
      </c>
      <c r="O21" s="36" t="s">
        <v>55</v>
      </c>
      <c r="S21" s="41"/>
    </row>
    <row r="22" spans="1:15" s="13" customFormat="1" ht="22.5" customHeight="1">
      <c r="A22" s="57">
        <v>4</v>
      </c>
      <c r="B22" s="78" t="s">
        <v>60</v>
      </c>
      <c r="C22" s="10" t="s">
        <v>6</v>
      </c>
      <c r="D22" s="11">
        <v>120</v>
      </c>
      <c r="E22" s="11">
        <v>115</v>
      </c>
      <c r="F22" s="11">
        <v>101</v>
      </c>
      <c r="G22" s="11">
        <v>145</v>
      </c>
      <c r="H22" s="11">
        <v>128</v>
      </c>
      <c r="I22" s="43">
        <v>155</v>
      </c>
      <c r="J22" s="29">
        <f t="shared" si="0"/>
        <v>764</v>
      </c>
      <c r="K22" s="11">
        <v>0</v>
      </c>
      <c r="L22" s="11">
        <f t="shared" si="1"/>
        <v>764</v>
      </c>
      <c r="M22" s="39">
        <f t="shared" si="2"/>
        <v>127.33333333333333</v>
      </c>
      <c r="N22" s="55">
        <f t="shared" si="3"/>
        <v>155</v>
      </c>
      <c r="O22" s="36" t="s">
        <v>56</v>
      </c>
    </row>
    <row r="23" spans="1:15" s="13" customFormat="1" ht="22.5" customHeight="1">
      <c r="A23" s="57">
        <v>5</v>
      </c>
      <c r="B23" s="78" t="s">
        <v>8</v>
      </c>
      <c r="C23" s="10" t="s">
        <v>6</v>
      </c>
      <c r="D23" s="43">
        <v>138</v>
      </c>
      <c r="E23" s="11">
        <v>125</v>
      </c>
      <c r="F23" s="11">
        <v>109</v>
      </c>
      <c r="G23" s="11">
        <v>136</v>
      </c>
      <c r="H23" s="11">
        <v>135</v>
      </c>
      <c r="I23" s="11">
        <v>120</v>
      </c>
      <c r="J23" s="29">
        <f t="shared" si="0"/>
        <v>763</v>
      </c>
      <c r="K23" s="11">
        <v>0</v>
      </c>
      <c r="L23" s="11">
        <f t="shared" si="1"/>
        <v>763</v>
      </c>
      <c r="M23" s="39">
        <f t="shared" si="2"/>
        <v>127.16666666666667</v>
      </c>
      <c r="N23" s="55">
        <f t="shared" si="3"/>
        <v>138</v>
      </c>
      <c r="O23" s="36" t="s">
        <v>55</v>
      </c>
    </row>
    <row r="24" spans="1:15" s="13" customFormat="1" ht="22.5" customHeight="1">
      <c r="A24" s="57">
        <v>6</v>
      </c>
      <c r="B24" s="78" t="s">
        <v>47</v>
      </c>
      <c r="C24" s="10" t="s">
        <v>6</v>
      </c>
      <c r="D24" s="11">
        <v>107</v>
      </c>
      <c r="E24" s="11">
        <v>95</v>
      </c>
      <c r="F24" s="11">
        <v>129</v>
      </c>
      <c r="G24" s="43">
        <v>139</v>
      </c>
      <c r="H24" s="11">
        <v>137</v>
      </c>
      <c r="I24" s="11">
        <v>129</v>
      </c>
      <c r="J24" s="29">
        <f t="shared" si="0"/>
        <v>736</v>
      </c>
      <c r="K24" s="11">
        <v>0</v>
      </c>
      <c r="L24" s="11">
        <f t="shared" si="1"/>
        <v>736</v>
      </c>
      <c r="M24" s="39">
        <f t="shared" si="2"/>
        <v>122.66666666666667</v>
      </c>
      <c r="N24" s="55">
        <f t="shared" si="3"/>
        <v>139</v>
      </c>
      <c r="O24" s="38" t="s">
        <v>41</v>
      </c>
    </row>
    <row r="25" spans="1:15" s="13" customFormat="1" ht="22.5" customHeight="1">
      <c r="A25" s="57">
        <v>7</v>
      </c>
      <c r="B25" s="78" t="s">
        <v>59</v>
      </c>
      <c r="C25" s="10" t="s">
        <v>6</v>
      </c>
      <c r="D25" s="11">
        <v>108</v>
      </c>
      <c r="E25" s="11">
        <v>117</v>
      </c>
      <c r="F25" s="11">
        <v>89</v>
      </c>
      <c r="G25" s="43">
        <v>166</v>
      </c>
      <c r="H25" s="11">
        <v>135</v>
      </c>
      <c r="I25" s="11">
        <v>110</v>
      </c>
      <c r="J25" s="29">
        <f t="shared" si="0"/>
        <v>725</v>
      </c>
      <c r="K25" s="11">
        <v>0</v>
      </c>
      <c r="L25" s="11">
        <f t="shared" si="1"/>
        <v>725</v>
      </c>
      <c r="M25" s="39">
        <f t="shared" si="2"/>
        <v>120.83333333333333</v>
      </c>
      <c r="N25" s="55">
        <f t="shared" si="3"/>
        <v>166</v>
      </c>
      <c r="O25" s="36" t="s">
        <v>56</v>
      </c>
    </row>
    <row r="26" spans="1:15" s="13" customFormat="1" ht="22.5" customHeight="1">
      <c r="A26" s="57">
        <v>8</v>
      </c>
      <c r="B26" s="78" t="s">
        <v>58</v>
      </c>
      <c r="C26" s="10" t="s">
        <v>6</v>
      </c>
      <c r="D26" s="11">
        <v>77</v>
      </c>
      <c r="E26" s="11">
        <v>88</v>
      </c>
      <c r="F26" s="11">
        <v>101</v>
      </c>
      <c r="G26" s="43">
        <v>112</v>
      </c>
      <c r="H26" s="11">
        <v>91</v>
      </c>
      <c r="I26" s="11">
        <v>94</v>
      </c>
      <c r="J26" s="29">
        <f t="shared" si="0"/>
        <v>563</v>
      </c>
      <c r="K26" s="11">
        <v>0</v>
      </c>
      <c r="L26" s="11">
        <f t="shared" si="1"/>
        <v>563</v>
      </c>
      <c r="M26" s="39">
        <f t="shared" si="2"/>
        <v>93.83333333333333</v>
      </c>
      <c r="N26" s="55">
        <f t="shared" si="3"/>
        <v>112</v>
      </c>
      <c r="O26" s="36" t="s">
        <v>55</v>
      </c>
    </row>
    <row r="27" spans="1:15" s="13" customFormat="1" ht="22.5" customHeight="1">
      <c r="A27" s="57">
        <v>9</v>
      </c>
      <c r="B27" s="78" t="s">
        <v>21</v>
      </c>
      <c r="C27" s="10" t="s">
        <v>6</v>
      </c>
      <c r="D27" s="11">
        <v>93</v>
      </c>
      <c r="E27" s="11">
        <v>85</v>
      </c>
      <c r="F27" s="11">
        <v>66</v>
      </c>
      <c r="G27" s="11">
        <v>58</v>
      </c>
      <c r="H27" s="43">
        <v>98</v>
      </c>
      <c r="I27" s="11">
        <v>81</v>
      </c>
      <c r="J27" s="29">
        <f t="shared" si="0"/>
        <v>481</v>
      </c>
      <c r="K27" s="11">
        <v>0</v>
      </c>
      <c r="L27" s="11">
        <f t="shared" si="1"/>
        <v>481</v>
      </c>
      <c r="M27" s="39">
        <f t="shared" si="2"/>
        <v>80.16666666666667</v>
      </c>
      <c r="N27" s="55">
        <f t="shared" si="3"/>
        <v>98</v>
      </c>
      <c r="O27" s="38" t="s">
        <v>41</v>
      </c>
    </row>
    <row r="28" spans="1:15" s="13" customFormat="1" ht="22.5" customHeight="1">
      <c r="A28" s="57">
        <v>10</v>
      </c>
      <c r="B28" s="78" t="s">
        <v>34</v>
      </c>
      <c r="C28" s="10" t="s">
        <v>6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29">
        <f t="shared" si="0"/>
        <v>0</v>
      </c>
      <c r="K28" s="11">
        <v>0</v>
      </c>
      <c r="L28" s="11">
        <f t="shared" si="1"/>
        <v>0</v>
      </c>
      <c r="M28" s="39">
        <f t="shared" si="2"/>
        <v>0</v>
      </c>
      <c r="N28" s="55">
        <f t="shared" si="3"/>
        <v>0</v>
      </c>
      <c r="O28" s="37" t="s">
        <v>57</v>
      </c>
    </row>
    <row r="29" spans="1:15" s="13" customFormat="1" ht="22.5" customHeight="1">
      <c r="A29" s="29">
        <v>11</v>
      </c>
      <c r="B29" s="79" t="s">
        <v>31</v>
      </c>
      <c r="C29" s="29" t="s">
        <v>6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29">
        <f>SUM(D29:I29)</f>
        <v>0</v>
      </c>
      <c r="K29" s="11">
        <v>0</v>
      </c>
      <c r="L29" s="11">
        <f t="shared" si="1"/>
        <v>0</v>
      </c>
      <c r="M29" s="39">
        <f t="shared" si="2"/>
        <v>0</v>
      </c>
      <c r="N29" s="29">
        <f t="shared" si="3"/>
        <v>0</v>
      </c>
      <c r="O29" s="36" t="s">
        <v>23</v>
      </c>
    </row>
    <row r="30" spans="1:15" s="13" customFormat="1" ht="24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</row>
    <row r="31" spans="1:15" s="13" customFormat="1" ht="24.75" customHeight="1">
      <c r="A31" s="58"/>
      <c r="B31" s="19"/>
      <c r="C31" s="14"/>
      <c r="D31" s="15"/>
      <c r="E31" s="59"/>
      <c r="F31" s="15"/>
      <c r="G31" s="15"/>
      <c r="H31" s="15"/>
      <c r="I31" s="15"/>
      <c r="J31" s="33"/>
      <c r="K31" s="15"/>
      <c r="L31" s="15"/>
      <c r="M31" s="60"/>
      <c r="N31" s="61"/>
      <c r="O31" s="62"/>
    </row>
    <row r="32" spans="1:13" s="13" customFormat="1" ht="24.75" customHeight="1">
      <c r="A32" s="14"/>
      <c r="B32" s="5" t="s">
        <v>13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2"/>
    </row>
    <row r="33" spans="1:13" s="13" customFormat="1" ht="24.75" customHeight="1">
      <c r="A33" s="14"/>
      <c r="B33" s="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2"/>
    </row>
    <row r="34" spans="1:15" s="13" customFormat="1" ht="22.5" customHeight="1">
      <c r="A34" s="14" t="s">
        <v>48</v>
      </c>
      <c r="B34" s="7" t="s">
        <v>17</v>
      </c>
      <c r="C34" s="8" t="s">
        <v>0</v>
      </c>
      <c r="D34" s="18" t="s">
        <v>1</v>
      </c>
      <c r="E34" s="18" t="s">
        <v>2</v>
      </c>
      <c r="F34" s="18" t="s">
        <v>3</v>
      </c>
      <c r="G34" s="18" t="s">
        <v>4</v>
      </c>
      <c r="H34" s="18" t="s">
        <v>38</v>
      </c>
      <c r="I34" s="18" t="s">
        <v>39</v>
      </c>
      <c r="J34" s="9" t="s">
        <v>10</v>
      </c>
      <c r="K34" s="9" t="s">
        <v>37</v>
      </c>
      <c r="L34" s="17" t="s">
        <v>77</v>
      </c>
      <c r="M34" s="23" t="s">
        <v>9</v>
      </c>
      <c r="N34" s="22" t="s">
        <v>45</v>
      </c>
      <c r="O34" s="22" t="s">
        <v>80</v>
      </c>
    </row>
    <row r="35" spans="1:15" s="13" customFormat="1" ht="22.5" customHeight="1">
      <c r="A35" s="29">
        <v>1</v>
      </c>
      <c r="B35" s="79" t="s">
        <v>27</v>
      </c>
      <c r="C35" s="29" t="s">
        <v>5</v>
      </c>
      <c r="D35" s="29">
        <v>204</v>
      </c>
      <c r="E35" s="44">
        <v>243</v>
      </c>
      <c r="F35" s="29">
        <v>179</v>
      </c>
      <c r="G35" s="29">
        <v>175</v>
      </c>
      <c r="H35" s="29">
        <v>239</v>
      </c>
      <c r="I35" s="29">
        <v>201</v>
      </c>
      <c r="J35" s="29">
        <f aca="true" t="shared" si="4" ref="J35:J43">SUM(D35:I35)</f>
        <v>1241</v>
      </c>
      <c r="K35" s="11">
        <v>0</v>
      </c>
      <c r="L35" s="11">
        <f aca="true" t="shared" si="5" ref="L35:L43">SUM(J35:K35)</f>
        <v>1241</v>
      </c>
      <c r="M35" s="39">
        <f aca="true" t="shared" si="6" ref="M35:M43">SUM(J35/6)</f>
        <v>206.83333333333334</v>
      </c>
      <c r="N35" s="29">
        <f aca="true" t="shared" si="7" ref="N35:N43">MAX(D35:I35)</f>
        <v>243</v>
      </c>
      <c r="O35" s="36" t="s">
        <v>55</v>
      </c>
    </row>
    <row r="36" spans="1:15" s="6" customFormat="1" ht="22.5" customHeight="1">
      <c r="A36" s="29">
        <v>2</v>
      </c>
      <c r="B36" s="79" t="s">
        <v>36</v>
      </c>
      <c r="C36" s="29" t="s">
        <v>5</v>
      </c>
      <c r="D36" s="44">
        <v>184</v>
      </c>
      <c r="E36" s="29">
        <v>143</v>
      </c>
      <c r="F36" s="29">
        <v>139</v>
      </c>
      <c r="G36" s="29">
        <v>123</v>
      </c>
      <c r="H36" s="29">
        <v>166</v>
      </c>
      <c r="I36" s="29">
        <v>168</v>
      </c>
      <c r="J36" s="29">
        <f t="shared" si="4"/>
        <v>923</v>
      </c>
      <c r="K36" s="11">
        <v>60</v>
      </c>
      <c r="L36" s="11">
        <f t="shared" si="5"/>
        <v>983</v>
      </c>
      <c r="M36" s="39">
        <f t="shared" si="6"/>
        <v>153.83333333333334</v>
      </c>
      <c r="N36" s="29">
        <f t="shared" si="7"/>
        <v>184</v>
      </c>
      <c r="O36" s="36" t="s">
        <v>55</v>
      </c>
    </row>
    <row r="37" spans="1:15" s="16" customFormat="1" ht="24.75" customHeight="1">
      <c r="A37" s="29">
        <v>3</v>
      </c>
      <c r="B37" s="79" t="s">
        <v>24</v>
      </c>
      <c r="C37" s="29" t="s">
        <v>5</v>
      </c>
      <c r="D37" s="44">
        <v>160</v>
      </c>
      <c r="E37" s="29">
        <v>97</v>
      </c>
      <c r="F37" s="29">
        <v>124</v>
      </c>
      <c r="G37" s="29">
        <v>102</v>
      </c>
      <c r="H37" s="29">
        <v>83</v>
      </c>
      <c r="I37" s="29">
        <v>130</v>
      </c>
      <c r="J37" s="29">
        <f t="shared" si="4"/>
        <v>696</v>
      </c>
      <c r="K37" s="11">
        <v>60</v>
      </c>
      <c r="L37" s="11">
        <f t="shared" si="5"/>
        <v>756</v>
      </c>
      <c r="M37" s="39">
        <f t="shared" si="6"/>
        <v>116</v>
      </c>
      <c r="N37" s="29">
        <f t="shared" si="7"/>
        <v>160</v>
      </c>
      <c r="O37" s="36" t="s">
        <v>41</v>
      </c>
    </row>
    <row r="38" spans="1:15" s="13" customFormat="1" ht="22.5" customHeight="1">
      <c r="A38" s="29">
        <v>4</v>
      </c>
      <c r="B38" s="79" t="s">
        <v>49</v>
      </c>
      <c r="C38" s="36" t="s">
        <v>5</v>
      </c>
      <c r="D38" s="36">
        <v>75</v>
      </c>
      <c r="E38" s="36">
        <v>96</v>
      </c>
      <c r="F38" s="36">
        <v>103</v>
      </c>
      <c r="G38" s="36">
        <v>91</v>
      </c>
      <c r="H38" s="36">
        <v>113</v>
      </c>
      <c r="I38" s="42">
        <v>126</v>
      </c>
      <c r="J38" s="29">
        <f t="shared" si="4"/>
        <v>604</v>
      </c>
      <c r="K38" s="11">
        <v>60</v>
      </c>
      <c r="L38" s="11">
        <f t="shared" si="5"/>
        <v>664</v>
      </c>
      <c r="M38" s="39">
        <f t="shared" si="6"/>
        <v>100.66666666666667</v>
      </c>
      <c r="N38" s="36">
        <f t="shared" si="7"/>
        <v>126</v>
      </c>
      <c r="O38" s="36" t="s">
        <v>56</v>
      </c>
    </row>
    <row r="39" spans="1:15" s="13" customFormat="1" ht="22.5" customHeight="1">
      <c r="A39" s="29">
        <v>5</v>
      </c>
      <c r="B39" s="79" t="s">
        <v>26</v>
      </c>
      <c r="C39" s="29" t="s">
        <v>5</v>
      </c>
      <c r="D39" s="29">
        <v>90</v>
      </c>
      <c r="E39" s="44">
        <v>133</v>
      </c>
      <c r="F39" s="29">
        <v>79</v>
      </c>
      <c r="G39" s="29">
        <v>86</v>
      </c>
      <c r="H39" s="29">
        <v>83</v>
      </c>
      <c r="I39" s="29">
        <v>90</v>
      </c>
      <c r="J39" s="29">
        <f t="shared" si="4"/>
        <v>561</v>
      </c>
      <c r="K39" s="11">
        <v>60</v>
      </c>
      <c r="L39" s="11">
        <f t="shared" si="5"/>
        <v>621</v>
      </c>
      <c r="M39" s="39">
        <f t="shared" si="6"/>
        <v>93.5</v>
      </c>
      <c r="N39" s="29">
        <f t="shared" si="7"/>
        <v>133</v>
      </c>
      <c r="O39" s="38" t="s">
        <v>41</v>
      </c>
    </row>
    <row r="40" spans="1:15" s="16" customFormat="1" ht="24.75" customHeight="1">
      <c r="A40" s="29">
        <v>6</v>
      </c>
      <c r="B40" s="79" t="s">
        <v>40</v>
      </c>
      <c r="C40" s="29" t="s">
        <v>5</v>
      </c>
      <c r="D40" s="44">
        <v>122</v>
      </c>
      <c r="E40" s="29">
        <v>93</v>
      </c>
      <c r="F40" s="29">
        <v>95</v>
      </c>
      <c r="G40" s="29">
        <v>110</v>
      </c>
      <c r="H40" s="29">
        <v>96</v>
      </c>
      <c r="I40" s="29">
        <v>99</v>
      </c>
      <c r="J40" s="29">
        <f t="shared" si="4"/>
        <v>615</v>
      </c>
      <c r="K40" s="11">
        <v>0</v>
      </c>
      <c r="L40" s="11">
        <f t="shared" si="5"/>
        <v>615</v>
      </c>
      <c r="M40" s="39">
        <f t="shared" si="6"/>
        <v>102.5</v>
      </c>
      <c r="N40" s="29">
        <f t="shared" si="7"/>
        <v>122</v>
      </c>
      <c r="O40" s="38" t="s">
        <v>41</v>
      </c>
    </row>
    <row r="41" spans="1:15" s="16" customFormat="1" ht="24.75" customHeight="1">
      <c r="A41" s="29">
        <v>7</v>
      </c>
      <c r="B41" s="79" t="s">
        <v>20</v>
      </c>
      <c r="C41" s="29" t="s">
        <v>5</v>
      </c>
      <c r="D41" s="29">
        <v>77</v>
      </c>
      <c r="E41" s="29">
        <v>88</v>
      </c>
      <c r="F41" s="29">
        <v>101</v>
      </c>
      <c r="G41" s="44">
        <v>112</v>
      </c>
      <c r="H41" s="29">
        <v>91</v>
      </c>
      <c r="I41" s="29">
        <v>94</v>
      </c>
      <c r="J41" s="29">
        <f t="shared" si="4"/>
        <v>563</v>
      </c>
      <c r="K41" s="11">
        <v>0</v>
      </c>
      <c r="L41" s="11">
        <f t="shared" si="5"/>
        <v>563</v>
      </c>
      <c r="M41" s="39">
        <f t="shared" si="6"/>
        <v>93.83333333333333</v>
      </c>
      <c r="N41" s="29">
        <f t="shared" si="7"/>
        <v>112</v>
      </c>
      <c r="O41" s="38" t="s">
        <v>41</v>
      </c>
    </row>
    <row r="42" spans="1:15" s="16" customFormat="1" ht="24.75" customHeight="1">
      <c r="A42" s="29">
        <v>8</v>
      </c>
      <c r="B42" s="79" t="s">
        <v>50</v>
      </c>
      <c r="C42" s="36" t="s">
        <v>5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29">
        <f t="shared" si="4"/>
        <v>0</v>
      </c>
      <c r="K42" s="11">
        <v>0</v>
      </c>
      <c r="L42" s="11">
        <f t="shared" si="5"/>
        <v>0</v>
      </c>
      <c r="M42" s="39">
        <f t="shared" si="6"/>
        <v>0</v>
      </c>
      <c r="N42" s="36">
        <f t="shared" si="7"/>
        <v>0</v>
      </c>
      <c r="O42" s="36" t="s">
        <v>56</v>
      </c>
    </row>
    <row r="43" spans="1:15" s="13" customFormat="1" ht="22.5" customHeight="1">
      <c r="A43" s="29">
        <v>9</v>
      </c>
      <c r="B43" s="79" t="s">
        <v>29</v>
      </c>
      <c r="C43" s="29" t="s">
        <v>5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29">
        <f t="shared" si="4"/>
        <v>0</v>
      </c>
      <c r="K43" s="11">
        <v>0</v>
      </c>
      <c r="L43" s="11">
        <f t="shared" si="5"/>
        <v>0</v>
      </c>
      <c r="M43" s="39">
        <f t="shared" si="6"/>
        <v>0</v>
      </c>
      <c r="N43" s="29">
        <f t="shared" si="7"/>
        <v>0</v>
      </c>
      <c r="O43" s="36" t="s">
        <v>23</v>
      </c>
    </row>
    <row r="44" spans="1:15" s="13" customFormat="1" ht="22.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1:15" s="13" customFormat="1" ht="22.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15" s="13" customFormat="1" ht="22.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15" s="13" customFormat="1" ht="22.5" customHeight="1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0"/>
      <c r="M47" s="30"/>
      <c r="N47" s="31"/>
      <c r="O47" s="31"/>
    </row>
    <row r="48" spans="1:15" s="13" customFormat="1" ht="22.5" customHeight="1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0"/>
      <c r="M48" s="30"/>
      <c r="N48" s="31"/>
      <c r="O48" s="31"/>
    </row>
    <row r="49" spans="1:15" s="13" customFormat="1" ht="22.5" customHeight="1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0"/>
      <c r="M49" s="30"/>
      <c r="N49" s="31"/>
      <c r="O49" s="31"/>
    </row>
    <row r="50" spans="1:15" s="13" customFormat="1" ht="22.5" customHeight="1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0"/>
      <c r="M50" s="30"/>
      <c r="N50" s="31"/>
      <c r="O50" s="31"/>
    </row>
    <row r="51" spans="1:15" s="13" customFormat="1" ht="22.5" customHeight="1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0"/>
      <c r="M51" s="30"/>
      <c r="N51" s="31"/>
      <c r="O51" s="31"/>
    </row>
    <row r="52" spans="1:15" s="16" customFormat="1" ht="24.75" customHeight="1">
      <c r="A52" s="33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0"/>
      <c r="M52" s="30"/>
      <c r="N52" s="31"/>
      <c r="O52" s="31"/>
    </row>
    <row r="53" spans="1:15" s="13" customFormat="1" ht="24.75" customHeight="1">
      <c r="A53" s="33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0"/>
      <c r="M53" s="30"/>
      <c r="N53" s="31"/>
      <c r="O53" s="31"/>
    </row>
    <row r="54" spans="1:15" s="13" customFormat="1" ht="22.5" customHeight="1">
      <c r="A54" s="33"/>
      <c r="B54" s="34"/>
      <c r="C54" s="34"/>
      <c r="D54" s="33"/>
      <c r="E54" s="33"/>
      <c r="F54" s="33"/>
      <c r="G54" s="33"/>
      <c r="H54" s="33"/>
      <c r="I54" s="33"/>
      <c r="J54" s="33"/>
      <c r="K54" s="35"/>
      <c r="L54" s="33"/>
      <c r="M54" s="30"/>
      <c r="N54" s="31"/>
      <c r="O54" s="31"/>
    </row>
    <row r="55" spans="1:15" s="6" customFormat="1" ht="22.5" customHeight="1">
      <c r="A55" s="33"/>
      <c r="B55" s="34"/>
      <c r="C55" s="34"/>
      <c r="D55" s="33"/>
      <c r="E55" s="33"/>
      <c r="F55" s="33"/>
      <c r="G55" s="33"/>
      <c r="H55" s="33"/>
      <c r="I55" s="33"/>
      <c r="J55" s="33"/>
      <c r="K55" s="35"/>
      <c r="L55" s="33"/>
      <c r="M55" s="48"/>
      <c r="N55" s="32"/>
      <c r="O55" s="32"/>
    </row>
    <row r="56" spans="1:15" s="13" customFormat="1" ht="22.5" customHeight="1">
      <c r="A56" s="33"/>
      <c r="B56" s="34"/>
      <c r="C56" s="34"/>
      <c r="D56" s="33"/>
      <c r="E56" s="33"/>
      <c r="F56" s="33"/>
      <c r="G56" s="33"/>
      <c r="H56" s="33"/>
      <c r="I56" s="33"/>
      <c r="J56" s="33"/>
      <c r="K56" s="35"/>
      <c r="L56" s="33"/>
      <c r="M56" s="30"/>
      <c r="N56" s="31"/>
      <c r="O56" s="31"/>
    </row>
    <row r="57" spans="1:15" s="16" customFormat="1" ht="24.75" customHeight="1">
      <c r="A57" s="33"/>
      <c r="B57" s="34"/>
      <c r="C57" s="34"/>
      <c r="D57" s="33"/>
      <c r="E57" s="33"/>
      <c r="F57" s="33"/>
      <c r="G57" s="33"/>
      <c r="H57" s="33"/>
      <c r="I57" s="33"/>
      <c r="J57" s="33"/>
      <c r="K57" s="35"/>
      <c r="L57" s="33"/>
      <c r="M57" s="30"/>
      <c r="N57" s="31"/>
      <c r="O57" s="31"/>
    </row>
    <row r="58" spans="1:13" s="16" customFormat="1" ht="24.75" customHeight="1">
      <c r="A58" s="25"/>
      <c r="B58" s="19"/>
      <c r="C58" s="19"/>
      <c r="D58" s="15"/>
      <c r="E58" s="15"/>
      <c r="F58" s="15"/>
      <c r="G58" s="15"/>
      <c r="H58" s="15"/>
      <c r="I58" s="15"/>
      <c r="J58" s="15"/>
      <c r="K58" s="24"/>
      <c r="L58" s="15"/>
      <c r="M58" s="49"/>
    </row>
    <row r="59" spans="1:13" s="16" customFormat="1" ht="24.75" customHeight="1">
      <c r="A59" s="25"/>
      <c r="B59" s="19"/>
      <c r="C59" s="19"/>
      <c r="D59" s="15"/>
      <c r="E59" s="15"/>
      <c r="F59" s="15"/>
      <c r="G59" s="15"/>
      <c r="H59" s="15"/>
      <c r="I59" s="15"/>
      <c r="J59" s="15"/>
      <c r="K59" s="24"/>
      <c r="L59" s="15"/>
      <c r="M59" s="49"/>
    </row>
    <row r="60" spans="1:13" s="16" customFormat="1" ht="24.75" customHeight="1">
      <c r="A60" s="25"/>
      <c r="B60" s="19"/>
      <c r="C60" s="19"/>
      <c r="D60" s="15"/>
      <c r="E60" s="15"/>
      <c r="F60" s="15"/>
      <c r="G60" s="15"/>
      <c r="H60" s="15"/>
      <c r="I60" s="15"/>
      <c r="J60" s="15"/>
      <c r="K60" s="24"/>
      <c r="L60" s="15"/>
      <c r="M60" s="49"/>
    </row>
    <row r="61" spans="1:13" s="16" customFormat="1" ht="24.75" customHeight="1">
      <c r="A61" s="25"/>
      <c r="B61" s="19"/>
      <c r="C61" s="19"/>
      <c r="D61" s="15"/>
      <c r="E61" s="15"/>
      <c r="F61" s="15"/>
      <c r="G61" s="15"/>
      <c r="H61" s="15"/>
      <c r="I61" s="15"/>
      <c r="J61" s="15"/>
      <c r="K61" s="24"/>
      <c r="L61" s="15"/>
      <c r="M61" s="49"/>
    </row>
    <row r="62" spans="1:13" s="16" customFormat="1" ht="24.75" customHeight="1">
      <c r="A62" s="25"/>
      <c r="B62" s="19"/>
      <c r="C62" s="19"/>
      <c r="D62" s="15"/>
      <c r="E62" s="15"/>
      <c r="F62" s="15"/>
      <c r="G62" s="15"/>
      <c r="H62" s="15"/>
      <c r="I62" s="15"/>
      <c r="J62" s="15"/>
      <c r="K62" s="24"/>
      <c r="L62" s="15"/>
      <c r="M62" s="49"/>
    </row>
    <row r="63" spans="1:13" s="16" customFormat="1" ht="24.75" customHeight="1">
      <c r="A63" s="25"/>
      <c r="B63" s="19"/>
      <c r="C63" s="19"/>
      <c r="D63" s="15"/>
      <c r="E63" s="15"/>
      <c r="F63" s="15"/>
      <c r="G63" s="15"/>
      <c r="H63" s="15"/>
      <c r="I63" s="15"/>
      <c r="J63" s="15"/>
      <c r="K63" s="24"/>
      <c r="L63" s="15"/>
      <c r="M63" s="49"/>
    </row>
    <row r="64" spans="1:13" s="16" customFormat="1" ht="24.75" customHeight="1">
      <c r="A64" s="25"/>
      <c r="B64" s="19"/>
      <c r="C64" s="19"/>
      <c r="D64" s="15"/>
      <c r="E64" s="15"/>
      <c r="F64" s="15"/>
      <c r="G64" s="15"/>
      <c r="H64" s="15"/>
      <c r="I64" s="15"/>
      <c r="J64" s="15"/>
      <c r="K64" s="24"/>
      <c r="L64" s="15"/>
      <c r="M64" s="49"/>
    </row>
    <row r="65" spans="1:13" s="16" customFormat="1" ht="24.75" customHeight="1">
      <c r="A65" s="25"/>
      <c r="B65" s="19"/>
      <c r="C65" s="19"/>
      <c r="D65" s="15"/>
      <c r="E65" s="15"/>
      <c r="F65" s="15"/>
      <c r="G65" s="15"/>
      <c r="H65" s="15"/>
      <c r="I65" s="15"/>
      <c r="J65" s="15"/>
      <c r="K65" s="24"/>
      <c r="L65" s="15"/>
      <c r="M65" s="49"/>
    </row>
    <row r="66" spans="1:13" s="16" customFormat="1" ht="24.75" customHeight="1">
      <c r="A66" s="25"/>
      <c r="B66" s="19"/>
      <c r="C66" s="19"/>
      <c r="D66" s="15"/>
      <c r="E66" s="15"/>
      <c r="F66" s="15"/>
      <c r="G66" s="15"/>
      <c r="H66" s="15"/>
      <c r="I66" s="15"/>
      <c r="J66" s="15"/>
      <c r="K66" s="24"/>
      <c r="L66" s="15"/>
      <c r="M66" s="49"/>
    </row>
    <row r="67" spans="1:13" s="16" customFormat="1" ht="24.75" customHeight="1">
      <c r="A67" s="25"/>
      <c r="B67" s="19"/>
      <c r="C67" s="19"/>
      <c r="D67" s="15"/>
      <c r="E67" s="15"/>
      <c r="F67" s="15"/>
      <c r="G67" s="15"/>
      <c r="H67" s="15"/>
      <c r="I67" s="15"/>
      <c r="J67" s="15"/>
      <c r="K67" s="24"/>
      <c r="L67" s="15"/>
      <c r="M67" s="49"/>
    </row>
    <row r="68" spans="1:13" s="16" customFormat="1" ht="24.75" customHeight="1">
      <c r="A68" s="25"/>
      <c r="B68" s="19"/>
      <c r="C68" s="19"/>
      <c r="D68" s="15"/>
      <c r="E68" s="15"/>
      <c r="F68" s="15"/>
      <c r="G68" s="15"/>
      <c r="H68" s="15"/>
      <c r="I68" s="15"/>
      <c r="J68" s="15"/>
      <c r="K68" s="24"/>
      <c r="L68" s="15"/>
      <c r="M68" s="49"/>
    </row>
    <row r="69" spans="1:13" s="16" customFormat="1" ht="24.75" customHeight="1">
      <c r="A69" s="25"/>
      <c r="B69" s="19"/>
      <c r="C69" s="19"/>
      <c r="D69" s="15"/>
      <c r="E69" s="15"/>
      <c r="F69" s="15"/>
      <c r="G69" s="15"/>
      <c r="H69" s="15"/>
      <c r="I69" s="15"/>
      <c r="J69" s="15"/>
      <c r="K69" s="24"/>
      <c r="L69" s="15"/>
      <c r="M69" s="49"/>
    </row>
    <row r="70" spans="1:13" s="16" customFormat="1" ht="24.75" customHeight="1">
      <c r="A70" s="25"/>
      <c r="B70" s="19"/>
      <c r="C70" s="19"/>
      <c r="D70" s="15"/>
      <c r="E70" s="15"/>
      <c r="F70" s="15"/>
      <c r="G70" s="15"/>
      <c r="H70" s="15"/>
      <c r="I70" s="15"/>
      <c r="J70" s="15"/>
      <c r="K70" s="24"/>
      <c r="L70" s="15"/>
      <c r="M70" s="49"/>
    </row>
    <row r="71" spans="1:13" s="16" customFormat="1" ht="24.75" customHeight="1">
      <c r="A71" s="25"/>
      <c r="B71" s="19"/>
      <c r="C71" s="19"/>
      <c r="D71" s="15"/>
      <c r="E71" s="15"/>
      <c r="F71" s="15"/>
      <c r="G71" s="15"/>
      <c r="H71" s="15"/>
      <c r="I71" s="15"/>
      <c r="J71" s="15"/>
      <c r="K71" s="24"/>
      <c r="L71" s="15"/>
      <c r="M71" s="49"/>
    </row>
    <row r="72" spans="1:13" s="16" customFormat="1" ht="24.75" customHeight="1">
      <c r="A72" s="25"/>
      <c r="B72" s="19"/>
      <c r="C72" s="19"/>
      <c r="D72" s="15"/>
      <c r="E72" s="15"/>
      <c r="F72" s="15"/>
      <c r="G72" s="15"/>
      <c r="H72" s="15"/>
      <c r="I72" s="15"/>
      <c r="J72" s="15"/>
      <c r="K72" s="24"/>
      <c r="L72" s="15"/>
      <c r="M72" s="49"/>
    </row>
    <row r="73" spans="1:13" s="16" customFormat="1" ht="24.75" customHeight="1">
      <c r="A73" s="25"/>
      <c r="B73" s="19"/>
      <c r="C73" s="19"/>
      <c r="D73" s="15"/>
      <c r="E73" s="15"/>
      <c r="F73" s="15"/>
      <c r="G73" s="15"/>
      <c r="H73" s="15"/>
      <c r="I73" s="15"/>
      <c r="J73" s="15"/>
      <c r="K73" s="24"/>
      <c r="L73" s="15"/>
      <c r="M73" s="49"/>
    </row>
    <row r="74" spans="1:13" ht="24.75" customHeight="1">
      <c r="A74" s="26"/>
      <c r="B74" s="19"/>
      <c r="C74" s="19"/>
      <c r="D74" s="15"/>
      <c r="E74" s="15"/>
      <c r="F74" s="15"/>
      <c r="G74" s="15"/>
      <c r="H74" s="15"/>
      <c r="I74" s="15"/>
      <c r="J74" s="15"/>
      <c r="K74" s="24"/>
      <c r="L74" s="15"/>
      <c r="M74" s="28"/>
    </row>
    <row r="75" spans="1:12" ht="49.5" customHeight="1">
      <c r="A75" s="26"/>
      <c r="B75" s="27"/>
      <c r="C75" s="28"/>
      <c r="D75" s="28"/>
      <c r="E75" s="28"/>
      <c r="F75" s="28"/>
      <c r="G75" s="28"/>
      <c r="H75" s="28"/>
      <c r="I75" s="28"/>
      <c r="J75" s="28"/>
      <c r="K75" s="20"/>
      <c r="L75" s="28"/>
    </row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  <row r="444" ht="24.75" customHeight="1"/>
    <row r="445" ht="24.75" customHeight="1"/>
    <row r="446" ht="24.75" customHeight="1"/>
    <row r="447" ht="24.75" customHeight="1"/>
    <row r="448" ht="24.75" customHeight="1"/>
    <row r="449" ht="24.75" customHeight="1"/>
    <row r="450" ht="24.75" customHeight="1"/>
    <row r="451" ht="24.75" customHeight="1"/>
    <row r="452" ht="24.75" customHeight="1"/>
    <row r="453" ht="24.75" customHeight="1"/>
    <row r="454" ht="24.75" customHeight="1"/>
    <row r="455" ht="24.75" customHeight="1"/>
    <row r="456" ht="24.75" customHeight="1"/>
    <row r="457" ht="24.75" customHeight="1"/>
    <row r="458" ht="24.75" customHeight="1"/>
    <row r="459" ht="24.75" customHeight="1"/>
    <row r="460" ht="24.75" customHeight="1"/>
    <row r="461" ht="24.75" customHeight="1"/>
    <row r="462" ht="24.75" customHeight="1"/>
    <row r="463" ht="24.75" customHeight="1"/>
    <row r="464" ht="24.75" customHeight="1"/>
    <row r="465" ht="24.75" customHeight="1"/>
    <row r="466" ht="24.75" customHeight="1"/>
    <row r="467" ht="24.75" customHeight="1"/>
    <row r="468" ht="24.75" customHeight="1"/>
    <row r="469" ht="24.75" customHeight="1"/>
    <row r="470" ht="24.75" customHeight="1"/>
    <row r="471" ht="24.75" customHeight="1"/>
    <row r="472" ht="24.75" customHeight="1"/>
    <row r="473" ht="24.75" customHeight="1"/>
    <row r="474" ht="24.75" customHeight="1"/>
    <row r="475" ht="24.75" customHeight="1"/>
    <row r="476" ht="24.75" customHeight="1"/>
    <row r="477" ht="24.75" customHeight="1"/>
    <row r="478" ht="24.75" customHeight="1"/>
    <row r="479" ht="24.75" customHeight="1"/>
    <row r="480" ht="24.75" customHeight="1"/>
    <row r="481" ht="24.75" customHeight="1"/>
    <row r="482" ht="24.75" customHeight="1"/>
    <row r="483" ht="24.75" customHeight="1"/>
    <row r="484" ht="24.75" customHeight="1"/>
    <row r="485" ht="24.75" customHeight="1"/>
    <row r="486" ht="24.75" customHeight="1"/>
    <row r="487" ht="24.75" customHeight="1"/>
    <row r="488" ht="24.75" customHeight="1"/>
    <row r="489" ht="24.75" customHeight="1"/>
    <row r="490" ht="24.75" customHeight="1"/>
    <row r="491" ht="24.75" customHeight="1"/>
    <row r="492" ht="24.75" customHeight="1"/>
    <row r="493" ht="24.75" customHeight="1"/>
    <row r="494" ht="24.75" customHeight="1"/>
    <row r="495" ht="24.75" customHeight="1"/>
    <row r="496" ht="24.75" customHeight="1"/>
    <row r="497" ht="24.75" customHeight="1"/>
    <row r="498" ht="24.75" customHeight="1"/>
    <row r="499" ht="24.75" customHeight="1"/>
    <row r="500" ht="24.75" customHeight="1"/>
    <row r="501" ht="24.75" customHeight="1"/>
    <row r="502" ht="24.75" customHeight="1"/>
    <row r="503" ht="24.75" customHeight="1"/>
    <row r="504" ht="24.75" customHeight="1"/>
    <row r="505" ht="24.75" customHeight="1"/>
    <row r="506" ht="24.75" customHeight="1"/>
    <row r="507" ht="24.75" customHeight="1"/>
    <row r="508" ht="24.75" customHeight="1"/>
    <row r="509" ht="24.75" customHeight="1"/>
    <row r="510" ht="24.75" customHeight="1"/>
    <row r="511" ht="24.75" customHeight="1"/>
    <row r="512" ht="24.75" customHeight="1"/>
    <row r="513" ht="24.75" customHeight="1"/>
    <row r="514" ht="24.75" customHeight="1"/>
    <row r="515" ht="24.75" customHeight="1"/>
    <row r="516" ht="24.75" customHeight="1"/>
    <row r="517" ht="24.75" customHeight="1"/>
    <row r="518" ht="24.75" customHeight="1"/>
    <row r="519" ht="24.75" customHeight="1"/>
    <row r="520" ht="24.75" customHeight="1"/>
    <row r="521" ht="24.75" customHeight="1"/>
    <row r="522" ht="24.75" customHeight="1"/>
    <row r="523" ht="24.75" customHeight="1"/>
    <row r="524" ht="24.75" customHeight="1"/>
    <row r="525" ht="24.75" customHeight="1"/>
    <row r="526" ht="24.75" customHeight="1"/>
    <row r="527" ht="24.75" customHeight="1"/>
    <row r="528" ht="24.75" customHeight="1"/>
    <row r="529" ht="24.75" customHeight="1"/>
    <row r="530" ht="24.75" customHeight="1"/>
    <row r="531" ht="24.75" customHeight="1"/>
    <row r="532" ht="24.75" customHeight="1"/>
    <row r="533" ht="24.75" customHeight="1"/>
    <row r="534" ht="24.75" customHeight="1"/>
    <row r="535" ht="24.75" customHeight="1"/>
    <row r="536" ht="24.75" customHeight="1"/>
    <row r="537" ht="24.75" customHeight="1"/>
    <row r="538" ht="24.75" customHeight="1"/>
    <row r="539" ht="24.75" customHeight="1"/>
    <row r="540" ht="24.75" customHeight="1"/>
    <row r="541" ht="24.75" customHeight="1"/>
    <row r="542" ht="24.75" customHeight="1"/>
    <row r="543" ht="24.75" customHeight="1"/>
    <row r="544" ht="24.75" customHeight="1"/>
    <row r="545" ht="24.75" customHeight="1"/>
    <row r="546" ht="24.75" customHeight="1"/>
    <row r="547" ht="24.75" customHeight="1"/>
    <row r="548" ht="24.75" customHeight="1"/>
    <row r="549" ht="24.75" customHeight="1"/>
    <row r="550" ht="24.75" customHeight="1"/>
    <row r="551" ht="24.75" customHeight="1"/>
    <row r="552" ht="24.75" customHeight="1"/>
    <row r="553" ht="24.75" customHeight="1"/>
    <row r="554" ht="24.75" customHeight="1"/>
    <row r="555" ht="24.75" customHeight="1"/>
    <row r="556" ht="24.75" customHeight="1"/>
    <row r="557" ht="24.75" customHeight="1"/>
    <row r="558" ht="24.75" customHeight="1"/>
    <row r="559" ht="24.75" customHeight="1"/>
    <row r="560" ht="24.75" customHeight="1"/>
    <row r="561" ht="24.75" customHeight="1"/>
    <row r="562" ht="24.75" customHeight="1"/>
    <row r="563" ht="24.75" customHeight="1"/>
    <row r="564" ht="24.75" customHeight="1"/>
    <row r="565" ht="24.75" customHeight="1"/>
    <row r="566" ht="24.75" customHeight="1"/>
    <row r="567" ht="24.75" customHeight="1"/>
    <row r="568" ht="24.75" customHeight="1"/>
    <row r="569" ht="24.75" customHeight="1"/>
    <row r="570" ht="24.75" customHeight="1"/>
    <row r="571" ht="24.75" customHeight="1"/>
    <row r="572" ht="24.75" customHeight="1"/>
    <row r="573" ht="24.75" customHeight="1"/>
    <row r="574" ht="24.75" customHeight="1"/>
    <row r="575" ht="24.75" customHeight="1"/>
    <row r="576" ht="24.75" customHeight="1"/>
    <row r="577" ht="24.75" customHeight="1"/>
    <row r="578" ht="24.75" customHeight="1"/>
    <row r="579" ht="24.75" customHeight="1"/>
    <row r="580" ht="24.75" customHeight="1"/>
    <row r="581" ht="24.75" customHeight="1"/>
    <row r="582" ht="24.75" customHeight="1"/>
    <row r="583" ht="24.75" customHeight="1"/>
    <row r="584" ht="24.75" customHeight="1"/>
    <row r="585" ht="24.75" customHeight="1"/>
    <row r="586" ht="24.75" customHeight="1"/>
    <row r="587" ht="24.75" customHeight="1"/>
    <row r="588" ht="24.75" customHeight="1"/>
    <row r="589" ht="24.75" customHeight="1"/>
    <row r="590" ht="24.75" customHeight="1"/>
    <row r="591" ht="24.75" customHeight="1"/>
    <row r="592" ht="24.75" customHeight="1"/>
    <row r="593" ht="24.75" customHeight="1"/>
    <row r="594" ht="24.75" customHeight="1"/>
    <row r="595" ht="24.75" customHeight="1"/>
    <row r="596" ht="24.75" customHeight="1"/>
    <row r="597" ht="24.75" customHeight="1"/>
    <row r="598" ht="24.75" customHeight="1"/>
    <row r="599" ht="24.75" customHeight="1"/>
    <row r="600" ht="24.75" customHeight="1"/>
    <row r="601" ht="24.75" customHeight="1"/>
    <row r="602" ht="24.75" customHeight="1"/>
    <row r="603" ht="24.75" customHeight="1"/>
    <row r="604" ht="24.75" customHeight="1"/>
    <row r="605" ht="24.75" customHeight="1"/>
    <row r="606" ht="24.75" customHeight="1"/>
    <row r="607" ht="24.75" customHeight="1"/>
    <row r="608" ht="24.75" customHeight="1"/>
    <row r="609" ht="24.75" customHeight="1"/>
    <row r="610" ht="24.75" customHeight="1"/>
    <row r="611" ht="24.75" customHeight="1"/>
    <row r="612" ht="24.75" customHeight="1"/>
    <row r="613" ht="24.75" customHeight="1"/>
    <row r="614" ht="24.75" customHeight="1"/>
    <row r="615" ht="24.75" customHeight="1"/>
    <row r="616" ht="24.75" customHeight="1"/>
    <row r="617" ht="24.75" customHeight="1"/>
    <row r="618" ht="24.75" customHeight="1"/>
    <row r="619" ht="24.75" customHeight="1"/>
    <row r="620" ht="24.75" customHeight="1"/>
    <row r="621" ht="24.75" customHeight="1"/>
    <row r="622" ht="24.75" customHeight="1"/>
    <row r="623" ht="24.75" customHeight="1"/>
    <row r="624" ht="24.75" customHeight="1"/>
    <row r="625" ht="24.75" customHeight="1"/>
    <row r="626" ht="24.75" customHeight="1"/>
    <row r="627" ht="24.75" customHeight="1"/>
    <row r="628" ht="24.75" customHeight="1"/>
    <row r="629" ht="24.75" customHeight="1"/>
    <row r="630" ht="24.75" customHeight="1"/>
    <row r="631" ht="24.75" customHeight="1"/>
    <row r="632" ht="24.75" customHeight="1"/>
    <row r="633" ht="24.75" customHeight="1"/>
    <row r="634" ht="24.75" customHeight="1"/>
    <row r="635" ht="24.75" customHeight="1"/>
    <row r="636" ht="24.75" customHeight="1"/>
    <row r="637" ht="24.75" customHeight="1"/>
    <row r="638" ht="24.75" customHeight="1"/>
    <row r="639" ht="24.75" customHeight="1"/>
    <row r="640" ht="24.75" customHeight="1"/>
    <row r="641" ht="24.75" customHeight="1"/>
    <row r="642" ht="24.75" customHeight="1"/>
    <row r="643" ht="24.75" customHeight="1"/>
    <row r="644" ht="24.75" customHeight="1"/>
    <row r="645" ht="24.75" customHeight="1"/>
    <row r="646" ht="24.75" customHeight="1"/>
    <row r="647" ht="24.75" customHeight="1"/>
    <row r="648" ht="24.75" customHeight="1"/>
    <row r="649" ht="24.75" customHeight="1"/>
    <row r="650" ht="24.75" customHeight="1"/>
    <row r="651" ht="24.75" customHeight="1"/>
    <row r="652" ht="24.75" customHeight="1"/>
    <row r="653" ht="24.75" customHeight="1"/>
    <row r="654" ht="24.75" customHeight="1"/>
    <row r="655" ht="24.75" customHeight="1"/>
    <row r="656" ht="24.75" customHeight="1"/>
    <row r="657" ht="24.75" customHeight="1"/>
    <row r="658" ht="24.75" customHeight="1"/>
    <row r="659" ht="24.75" customHeight="1"/>
    <row r="660" ht="24.75" customHeight="1"/>
    <row r="661" ht="24.75" customHeight="1"/>
    <row r="662" ht="24.75" customHeight="1"/>
    <row r="663" ht="24.75" customHeight="1"/>
    <row r="664" ht="24.75" customHeight="1"/>
    <row r="665" ht="24.75" customHeight="1"/>
    <row r="666" ht="24.75" customHeight="1"/>
    <row r="667" ht="24.75" customHeight="1"/>
    <row r="668" ht="24.75" customHeight="1"/>
    <row r="669" ht="24.75" customHeight="1"/>
    <row r="670" ht="24.75" customHeight="1"/>
    <row r="671" ht="24.75" customHeight="1"/>
    <row r="672" ht="24.75" customHeight="1"/>
    <row r="673" ht="24.75" customHeight="1"/>
    <row r="674" ht="24.75" customHeight="1"/>
    <row r="675" ht="24.75" customHeight="1"/>
    <row r="676" ht="24.75" customHeight="1"/>
    <row r="677" ht="24.75" customHeight="1"/>
    <row r="678" ht="24.75" customHeight="1"/>
    <row r="679" ht="24.75" customHeight="1"/>
    <row r="680" ht="24.75" customHeight="1"/>
    <row r="681" ht="24.75" customHeight="1"/>
    <row r="682" ht="24.75" customHeight="1"/>
    <row r="683" ht="24.75" customHeight="1"/>
    <row r="684" ht="24.75" customHeight="1"/>
    <row r="685" ht="24.75" customHeight="1"/>
    <row r="686" ht="24.75" customHeight="1"/>
    <row r="687" ht="24.75" customHeight="1"/>
    <row r="688" ht="24.75" customHeight="1"/>
    <row r="689" ht="24.75" customHeight="1"/>
    <row r="690" ht="24.75" customHeight="1"/>
    <row r="691" ht="24.75" customHeight="1"/>
    <row r="692" ht="24.75" customHeight="1"/>
    <row r="693" ht="24.75" customHeight="1"/>
    <row r="694" ht="24.75" customHeight="1"/>
    <row r="695" ht="24.75" customHeight="1"/>
    <row r="696" ht="24.75" customHeight="1"/>
    <row r="697" ht="24.75" customHeight="1"/>
    <row r="698" ht="24.75" customHeight="1"/>
    <row r="699" ht="24.75" customHeight="1"/>
    <row r="700" ht="24.75" customHeight="1"/>
    <row r="701" ht="24.75" customHeight="1"/>
    <row r="702" ht="24.75" customHeight="1"/>
    <row r="703" ht="24.75" customHeight="1"/>
    <row r="704" ht="24.75" customHeight="1"/>
    <row r="705" ht="24.75" customHeight="1"/>
    <row r="706" ht="24.75" customHeight="1"/>
    <row r="707" ht="24.75" customHeight="1"/>
    <row r="708" ht="24.75" customHeight="1"/>
    <row r="709" ht="24.75" customHeight="1"/>
    <row r="710" ht="24.75" customHeight="1"/>
    <row r="711" ht="24.75" customHeight="1"/>
    <row r="712" ht="24.75" customHeight="1"/>
    <row r="713" ht="24.75" customHeight="1"/>
    <row r="714" ht="24.75" customHeight="1"/>
    <row r="715" ht="24.75" customHeight="1"/>
    <row r="716" ht="24.75" customHeight="1"/>
    <row r="717" ht="24.75" customHeight="1"/>
    <row r="718" ht="24.75" customHeight="1"/>
    <row r="719" ht="24.75" customHeight="1"/>
    <row r="720" ht="24.75" customHeight="1"/>
    <row r="721" ht="24.75" customHeight="1"/>
    <row r="722" ht="24.75" customHeight="1"/>
    <row r="723" ht="24.75" customHeight="1"/>
    <row r="724" ht="24.75" customHeight="1"/>
    <row r="725" ht="24.75" customHeight="1"/>
    <row r="726" ht="24.75" customHeight="1"/>
    <row r="727" ht="24.75" customHeight="1"/>
    <row r="728" ht="24.75" customHeight="1"/>
    <row r="729" ht="24.75" customHeight="1"/>
    <row r="730" ht="24.75" customHeight="1"/>
    <row r="731" ht="24.75" customHeight="1"/>
    <row r="732" ht="24.75" customHeight="1"/>
    <row r="733" ht="24.75" customHeight="1"/>
    <row r="734" ht="24.75" customHeight="1"/>
    <row r="735" ht="24.75" customHeight="1"/>
    <row r="736" ht="24.75" customHeight="1"/>
    <row r="737" ht="24.75" customHeight="1"/>
    <row r="738" ht="24.75" customHeight="1"/>
    <row r="739" ht="24.75" customHeight="1"/>
    <row r="740" ht="24.75" customHeight="1"/>
    <row r="741" ht="24.75" customHeight="1"/>
    <row r="742" ht="24.75" customHeight="1"/>
    <row r="743" ht="24.75" customHeight="1"/>
    <row r="744" ht="24.75" customHeight="1"/>
    <row r="745" ht="24.75" customHeight="1"/>
    <row r="746" ht="24.75" customHeight="1"/>
    <row r="747" ht="24.75" customHeight="1"/>
    <row r="748" ht="24.75" customHeight="1"/>
    <row r="749" ht="24.75" customHeight="1"/>
    <row r="750" ht="24.75" customHeight="1"/>
    <row r="751" ht="24.75" customHeight="1"/>
    <row r="752" ht="24.75" customHeight="1"/>
    <row r="753" ht="24.75" customHeight="1"/>
    <row r="754" ht="24.75" customHeight="1"/>
    <row r="755" ht="24.75" customHeight="1"/>
    <row r="756" ht="24.75" customHeight="1"/>
    <row r="757" ht="24.75" customHeight="1"/>
    <row r="758" ht="24.75" customHeight="1"/>
    <row r="759" ht="24.75" customHeight="1"/>
    <row r="760" ht="24.75" customHeight="1"/>
    <row r="761" ht="24.75" customHeight="1"/>
    <row r="762" ht="24.75" customHeight="1"/>
    <row r="763" ht="24.75" customHeight="1"/>
    <row r="764" ht="24.75" customHeight="1"/>
    <row r="765" ht="24.75" customHeight="1"/>
    <row r="766" ht="24.75" customHeight="1"/>
    <row r="767" ht="24.75" customHeight="1"/>
    <row r="768" ht="24.75" customHeight="1"/>
    <row r="769" ht="24.75" customHeight="1"/>
    <row r="770" ht="24.75" customHeight="1"/>
    <row r="771" ht="24.75" customHeight="1"/>
    <row r="772" ht="24.75" customHeight="1"/>
    <row r="773" ht="24.75" customHeight="1"/>
    <row r="774" ht="24.75" customHeight="1"/>
    <row r="775" ht="24.75" customHeight="1"/>
    <row r="776" ht="24.75" customHeight="1"/>
    <row r="777" ht="24.75" customHeight="1"/>
    <row r="778" ht="24.75" customHeight="1"/>
    <row r="779" ht="24.75" customHeight="1"/>
    <row r="780" ht="24.75" customHeight="1"/>
    <row r="781" ht="24.75" customHeight="1"/>
    <row r="782" ht="24.75" customHeight="1"/>
    <row r="783" ht="24.75" customHeight="1"/>
    <row r="784" ht="24.75" customHeight="1"/>
    <row r="785" ht="24.75" customHeight="1"/>
    <row r="786" ht="24.75" customHeight="1"/>
    <row r="787" ht="24.75" customHeight="1"/>
    <row r="788" ht="24.75" customHeight="1"/>
    <row r="789" ht="24.75" customHeight="1"/>
    <row r="790" ht="24.75" customHeight="1"/>
    <row r="791" ht="24.75" customHeight="1"/>
    <row r="792" ht="24.75" customHeight="1"/>
    <row r="793" ht="24.75" customHeight="1"/>
    <row r="794" ht="24.75" customHeight="1"/>
    <row r="795" ht="24.75" customHeight="1"/>
    <row r="796" ht="24.75" customHeight="1"/>
    <row r="797" ht="24.75" customHeight="1"/>
    <row r="798" ht="24.75" customHeight="1"/>
    <row r="799" ht="24.75" customHeight="1"/>
    <row r="800" ht="24.75" customHeight="1"/>
    <row r="801" ht="24.75" customHeight="1"/>
    <row r="802" ht="24.75" customHeight="1"/>
    <row r="803" ht="24.75" customHeight="1"/>
    <row r="804" ht="24.75" customHeight="1"/>
    <row r="805" ht="24.75" customHeight="1"/>
    <row r="806" ht="24.75" customHeight="1"/>
    <row r="807" ht="24.75" customHeight="1"/>
    <row r="808" ht="24.75" customHeight="1"/>
    <row r="809" ht="24.75" customHeight="1"/>
    <row r="810" ht="24.75" customHeight="1"/>
    <row r="811" ht="24.75" customHeight="1"/>
    <row r="812" ht="24.75" customHeight="1"/>
    <row r="813" ht="24.75" customHeight="1"/>
    <row r="814" ht="24.75" customHeight="1"/>
    <row r="815" ht="24.75" customHeight="1"/>
    <row r="816" ht="24.75" customHeight="1"/>
    <row r="817" ht="24.75" customHeight="1"/>
    <row r="818" ht="24.75" customHeight="1"/>
    <row r="819" ht="24.75" customHeight="1"/>
    <row r="820" ht="24.75" customHeight="1"/>
    <row r="821" ht="24.75" customHeight="1"/>
    <row r="822" ht="24.75" customHeight="1"/>
    <row r="823" ht="24.75" customHeight="1"/>
    <row r="824" ht="24.75" customHeight="1"/>
    <row r="825" ht="24.75" customHeight="1"/>
    <row r="826" ht="24.75" customHeight="1"/>
    <row r="827" ht="24.75" customHeight="1"/>
    <row r="828" ht="24.75" customHeight="1"/>
    <row r="829" ht="24.75" customHeight="1"/>
    <row r="830" ht="24.75" customHeight="1"/>
    <row r="831" ht="24.75" customHeight="1"/>
    <row r="832" ht="24.75" customHeight="1"/>
    <row r="833" ht="24.75" customHeight="1"/>
    <row r="834" ht="24.75" customHeight="1"/>
    <row r="835" ht="24.75" customHeight="1"/>
    <row r="836" ht="24.75" customHeight="1"/>
    <row r="837" ht="24.75" customHeight="1"/>
    <row r="838" ht="24.75" customHeight="1"/>
    <row r="839" ht="24.75" customHeight="1"/>
    <row r="840" ht="24.75" customHeight="1"/>
    <row r="841" ht="24.75" customHeight="1"/>
    <row r="842" ht="24.75" customHeight="1"/>
    <row r="843" ht="24.75" customHeight="1"/>
    <row r="844" ht="24.75" customHeight="1"/>
    <row r="845" ht="24.75" customHeight="1"/>
    <row r="846" ht="24.75" customHeight="1"/>
    <row r="847" ht="24.75" customHeight="1"/>
    <row r="848" ht="24.75" customHeight="1"/>
    <row r="849" ht="24.75" customHeight="1"/>
    <row r="850" ht="24.75" customHeight="1"/>
    <row r="851" ht="24.75" customHeight="1"/>
    <row r="852" ht="24.75" customHeight="1"/>
    <row r="853" ht="24.75" customHeight="1"/>
    <row r="854" ht="24.75" customHeight="1"/>
    <row r="855" ht="24.75" customHeight="1"/>
    <row r="856" ht="24.75" customHeight="1"/>
    <row r="857" ht="24.75" customHeight="1"/>
    <row r="858" ht="24.75" customHeight="1"/>
    <row r="859" ht="24.75" customHeight="1"/>
    <row r="860" ht="24.75" customHeight="1"/>
    <row r="861" ht="24.75" customHeight="1"/>
    <row r="862" ht="24.75" customHeight="1"/>
    <row r="863" ht="24.75" customHeight="1"/>
    <row r="864" ht="24.75" customHeight="1"/>
    <row r="865" ht="24.75" customHeight="1"/>
    <row r="866" ht="24.75" customHeight="1"/>
    <row r="867" ht="24.75" customHeight="1"/>
    <row r="868" ht="24.75" customHeight="1"/>
    <row r="869" ht="24.75" customHeight="1"/>
    <row r="870" ht="24.75" customHeight="1"/>
    <row r="871" ht="24.75" customHeight="1"/>
    <row r="872" ht="24.75" customHeight="1"/>
    <row r="873" ht="24.75" customHeight="1"/>
    <row r="874" ht="24.75" customHeight="1"/>
    <row r="875" ht="24.75" customHeight="1"/>
    <row r="876" ht="24.75" customHeight="1"/>
    <row r="877" ht="24.75" customHeight="1"/>
    <row r="878" ht="24.75" customHeight="1"/>
    <row r="879" ht="24.75" customHeight="1"/>
    <row r="880" ht="24.75" customHeight="1"/>
    <row r="881" ht="24.75" customHeight="1"/>
    <row r="882" ht="24.75" customHeight="1"/>
    <row r="883" ht="24.75" customHeight="1"/>
    <row r="884" ht="24.75" customHeight="1"/>
    <row r="885" ht="24.75" customHeight="1"/>
    <row r="886" ht="24.75" customHeight="1"/>
    <row r="887" ht="24.75" customHeight="1"/>
    <row r="888" ht="24.75" customHeight="1"/>
    <row r="889" ht="24.75" customHeight="1"/>
    <row r="890" ht="24.75" customHeight="1"/>
    <row r="891" ht="24.75" customHeight="1"/>
    <row r="892" ht="24.75" customHeight="1"/>
    <row r="893" ht="24.75" customHeight="1"/>
    <row r="894" ht="24.75" customHeight="1"/>
    <row r="895" ht="24.75" customHeight="1"/>
    <row r="896" ht="24.75" customHeight="1"/>
    <row r="897" ht="24.75" customHeight="1"/>
    <row r="898" ht="24.75" customHeight="1"/>
    <row r="899" ht="24.75" customHeight="1"/>
    <row r="900" ht="24.75" customHeight="1"/>
    <row r="901" ht="24.75" customHeight="1"/>
    <row r="902" ht="24.75" customHeight="1"/>
    <row r="903" ht="24.75" customHeight="1"/>
    <row r="904" ht="24.75" customHeight="1"/>
    <row r="905" ht="24.75" customHeight="1"/>
    <row r="906" ht="24.75" customHeight="1"/>
    <row r="907" ht="24.75" customHeight="1"/>
    <row r="908" ht="24.75" customHeight="1"/>
    <row r="909" ht="24.75" customHeight="1"/>
    <row r="910" ht="24.75" customHeight="1"/>
    <row r="911" ht="24.75" customHeight="1"/>
    <row r="912" ht="24.75" customHeight="1"/>
    <row r="913" ht="24.75" customHeight="1"/>
    <row r="914" ht="24.75" customHeight="1"/>
    <row r="915" ht="24.75" customHeight="1"/>
    <row r="916" ht="24.75" customHeight="1"/>
    <row r="917" ht="24.75" customHeight="1"/>
    <row r="918" ht="24.75" customHeight="1"/>
    <row r="919" ht="24.75" customHeight="1"/>
    <row r="920" ht="24.75" customHeight="1"/>
    <row r="921" ht="24.75" customHeight="1"/>
    <row r="922" ht="24.75" customHeight="1"/>
    <row r="923" ht="24.75" customHeight="1"/>
    <row r="924" ht="24.75" customHeight="1"/>
    <row r="925" ht="24.75" customHeight="1"/>
    <row r="926" ht="24.75" customHeight="1"/>
    <row r="927" ht="24.75" customHeight="1"/>
    <row r="928" ht="24.75" customHeight="1"/>
    <row r="929" ht="24.75" customHeight="1"/>
    <row r="930" ht="24.75" customHeight="1"/>
    <row r="931" ht="24.75" customHeight="1"/>
    <row r="932" ht="24.75" customHeight="1"/>
    <row r="933" ht="24.75" customHeight="1"/>
    <row r="934" ht="24.75" customHeight="1"/>
    <row r="935" ht="24.75" customHeight="1"/>
    <row r="936" ht="24.75" customHeight="1"/>
    <row r="937" ht="24.75" customHeight="1"/>
    <row r="938" ht="24.75" customHeight="1"/>
    <row r="939" ht="24.75" customHeight="1"/>
    <row r="940" ht="24.75" customHeight="1"/>
    <row r="941" ht="24.75" customHeight="1"/>
    <row r="942" ht="24.75" customHeight="1"/>
    <row r="943" ht="24.75" customHeight="1"/>
    <row r="944" ht="24.75" customHeight="1"/>
    <row r="945" ht="24.75" customHeight="1"/>
    <row r="946" ht="24.75" customHeight="1"/>
    <row r="947" ht="24.75" customHeight="1"/>
    <row r="948" ht="24.75" customHeight="1"/>
    <row r="949" ht="24.75" customHeight="1"/>
    <row r="950" ht="24.75" customHeight="1"/>
    <row r="951" ht="24.75" customHeight="1"/>
    <row r="952" ht="24.75" customHeight="1"/>
    <row r="953" ht="24.75" customHeight="1"/>
    <row r="954" ht="24.75" customHeight="1"/>
    <row r="955" ht="24.75" customHeight="1"/>
    <row r="956" ht="24.75" customHeight="1"/>
    <row r="957" ht="24.75" customHeight="1"/>
    <row r="958" ht="24.75" customHeight="1"/>
    <row r="959" ht="24.75" customHeight="1"/>
    <row r="960" ht="24.75" customHeight="1"/>
    <row r="961" ht="24.75" customHeight="1"/>
    <row r="962" ht="24.75" customHeight="1"/>
    <row r="963" ht="24.75" customHeight="1"/>
    <row r="964" ht="24.75" customHeight="1"/>
    <row r="965" ht="24.75" customHeight="1"/>
    <row r="966" ht="24.75" customHeight="1"/>
    <row r="967" ht="24.75" customHeight="1"/>
    <row r="968" ht="24.75" customHeight="1"/>
    <row r="969" ht="24.75" customHeight="1"/>
    <row r="970" ht="24.75" customHeight="1"/>
    <row r="971" ht="24.75" customHeight="1"/>
    <row r="972" ht="24.75" customHeight="1"/>
    <row r="973" ht="24.75" customHeight="1"/>
    <row r="974" ht="24.75" customHeight="1"/>
    <row r="975" ht="24.75" customHeight="1"/>
    <row r="976" ht="24.75" customHeight="1"/>
    <row r="977" ht="24.75" customHeight="1"/>
    <row r="978" ht="24.75" customHeight="1"/>
    <row r="979" ht="24.75" customHeight="1"/>
    <row r="980" ht="24.75" customHeight="1"/>
    <row r="981" ht="24.75" customHeight="1"/>
    <row r="982" ht="24.75" customHeight="1"/>
    <row r="983" ht="24.75" customHeight="1"/>
    <row r="984" ht="24.75" customHeight="1"/>
    <row r="985" ht="24.75" customHeight="1"/>
    <row r="986" ht="24.75" customHeight="1"/>
    <row r="987" ht="24.75" customHeight="1"/>
    <row r="988" ht="24.75" customHeight="1"/>
    <row r="989" ht="24.75" customHeight="1"/>
    <row r="990" ht="24.75" customHeight="1"/>
    <row r="991" ht="24.75" customHeight="1"/>
    <row r="992" ht="24.75" customHeight="1"/>
    <row r="993" ht="24.75" customHeight="1"/>
    <row r="994" ht="24.75" customHeight="1"/>
    <row r="995" ht="24.75" customHeight="1"/>
    <row r="996" ht="24.75" customHeight="1"/>
    <row r="997" ht="24.75" customHeight="1"/>
    <row r="998" ht="24.75" customHeight="1"/>
    <row r="999" ht="24.75" customHeight="1"/>
    <row r="1000" ht="24.75" customHeight="1"/>
    <row r="1001" ht="24.75" customHeight="1"/>
    <row r="1002" ht="24.75" customHeight="1"/>
    <row r="1003" ht="24.75" customHeight="1"/>
    <row r="1004" ht="24.75" customHeight="1"/>
    <row r="1005" ht="24.75" customHeight="1"/>
    <row r="1006" ht="24.75" customHeight="1"/>
    <row r="1007" ht="24.75" customHeight="1"/>
    <row r="1008" ht="24.75" customHeight="1"/>
    <row r="1009" ht="24.75" customHeight="1"/>
    <row r="1010" ht="24.75" customHeight="1"/>
    <row r="1011" ht="24.75" customHeight="1"/>
    <row r="1012" ht="24.75" customHeight="1"/>
    <row r="1013" ht="24.75" customHeight="1"/>
    <row r="1014" ht="24.75" customHeight="1"/>
    <row r="1015" ht="24.75" customHeight="1"/>
    <row r="1016" ht="24.75" customHeight="1"/>
    <row r="1017" ht="24.75" customHeight="1"/>
    <row r="1018" ht="24.75" customHeight="1"/>
    <row r="1019" ht="24.75" customHeight="1"/>
    <row r="1020" ht="24.75" customHeight="1"/>
    <row r="1021" ht="24.75" customHeight="1"/>
    <row r="1022" ht="24.75" customHeight="1"/>
    <row r="1023" ht="24.75" customHeight="1"/>
    <row r="1024" ht="24.75" customHeight="1"/>
    <row r="1025" ht="24.75" customHeight="1"/>
    <row r="1026" ht="24.75" customHeight="1"/>
    <row r="1027" ht="24.75" customHeight="1"/>
    <row r="1028" ht="24.75" customHeight="1"/>
    <row r="1029" ht="24.75" customHeight="1"/>
    <row r="1030" ht="24.75" customHeight="1"/>
    <row r="1031" ht="24.75" customHeight="1"/>
    <row r="1032" ht="24.75" customHeight="1"/>
    <row r="1033" ht="24.75" customHeight="1"/>
    <row r="1034" ht="24.75" customHeight="1"/>
    <row r="1035" ht="24.75" customHeight="1"/>
    <row r="1036" ht="24.75" customHeight="1"/>
    <row r="1037" ht="24.75" customHeight="1"/>
    <row r="1038" ht="24.75" customHeight="1"/>
    <row r="1039" ht="24.75" customHeight="1"/>
    <row r="1040" ht="24.75" customHeight="1"/>
    <row r="1041" ht="24.75" customHeight="1"/>
    <row r="1042" ht="24.75" customHeight="1"/>
    <row r="1043" ht="24.75" customHeight="1"/>
    <row r="1044" ht="24.75" customHeight="1"/>
    <row r="1045" ht="24.75" customHeight="1"/>
    <row r="1046" ht="24.75" customHeight="1"/>
  </sheetData>
  <sheetProtection/>
  <mergeCells count="3">
    <mergeCell ref="A1:L1"/>
    <mergeCell ref="A3:L3"/>
    <mergeCell ref="A4:L4"/>
  </mergeCells>
  <printOptions horizontalCentered="1"/>
  <pageMargins left="0.6692913385826772" right="0.7086614173228347" top="0.3937007874015748" bottom="0.1968503937007874" header="0.5118110236220472" footer="0.1181102362204724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7"/>
  <dimension ref="A1:S77"/>
  <sheetViews>
    <sheetView zoomScale="70" zoomScaleNormal="70" zoomScalePageLayoutView="0" workbookViewId="0" topLeftCell="A1">
      <selection activeCell="X23" sqref="X23"/>
    </sheetView>
  </sheetViews>
  <sheetFormatPr defaultColWidth="8.875" defaultRowHeight="49.5" customHeight="1"/>
  <cols>
    <col min="1" max="1" width="9.875" style="3" customWidth="1"/>
    <col min="2" max="2" width="32.00390625" style="2" customWidth="1"/>
    <col min="3" max="3" width="9.375" style="1" customWidth="1"/>
    <col min="4" max="4" width="7.25390625" style="1" customWidth="1"/>
    <col min="5" max="5" width="7.125" style="1" customWidth="1"/>
    <col min="6" max="9" width="7.25390625" style="1" customWidth="1"/>
    <col min="10" max="10" width="10.625" style="1" customWidth="1"/>
    <col min="11" max="11" width="8.875" style="1" customWidth="1"/>
    <col min="12" max="12" width="12.75390625" style="1" customWidth="1"/>
    <col min="13" max="13" width="12.125" style="1" customWidth="1"/>
    <col min="14" max="14" width="11.25390625" style="1" bestFit="1" customWidth="1"/>
    <col min="15" max="15" width="29.125" style="1" customWidth="1"/>
    <col min="16" max="18" width="8.875" style="1" customWidth="1"/>
    <col min="19" max="19" width="12.00390625" style="1" bestFit="1" customWidth="1"/>
    <col min="20" max="16384" width="8.875" style="1" customWidth="1"/>
  </cols>
  <sheetData>
    <row r="1" spans="1:14" s="4" customFormat="1" ht="30" customHeight="1">
      <c r="A1" s="217" t="s">
        <v>87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46"/>
      <c r="N1" s="46"/>
    </row>
    <row r="2" spans="1:14" s="4" customFormat="1" ht="14.2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46"/>
      <c r="N2" s="46"/>
    </row>
    <row r="3" spans="1:14" s="4" customFormat="1" ht="30" customHeight="1">
      <c r="A3" s="218" t="s">
        <v>15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46"/>
      <c r="N3" s="46"/>
    </row>
    <row r="4" spans="1:14" s="4" customFormat="1" ht="30" customHeight="1">
      <c r="A4" s="218" t="s">
        <v>88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46"/>
      <c r="N4" s="46"/>
    </row>
    <row r="5" spans="1:14" s="4" customFormat="1" ht="9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6"/>
      <c r="N5" s="46"/>
    </row>
    <row r="6" spans="1:14" s="4" customFormat="1" ht="9" customHeight="1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6"/>
      <c r="N6" s="46"/>
    </row>
    <row r="7" spans="1:14" s="4" customFormat="1" ht="9" customHeight="1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6"/>
      <c r="N7" s="46"/>
    </row>
    <row r="8" spans="1:14" s="4" customFormat="1" ht="24.75" customHeight="1">
      <c r="A8" s="51"/>
      <c r="B8" s="52" t="s">
        <v>11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s="4" customFormat="1" ht="24.75" customHeight="1">
      <c r="A9" s="51"/>
      <c r="B9" s="52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</row>
    <row r="10" spans="1:16" s="6" customFormat="1" ht="22.5" customHeight="1">
      <c r="A10" s="14" t="s">
        <v>48</v>
      </c>
      <c r="B10" s="7" t="s">
        <v>17</v>
      </c>
      <c r="C10" s="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38</v>
      </c>
      <c r="I10" s="18" t="s">
        <v>39</v>
      </c>
      <c r="J10" s="9" t="s">
        <v>10</v>
      </c>
      <c r="K10" s="9" t="s">
        <v>37</v>
      </c>
      <c r="L10" s="17" t="s">
        <v>77</v>
      </c>
      <c r="M10" s="23" t="s">
        <v>9</v>
      </c>
      <c r="N10" s="22" t="s">
        <v>45</v>
      </c>
      <c r="O10" s="22" t="s">
        <v>80</v>
      </c>
      <c r="P10" s="21"/>
    </row>
    <row r="11" spans="1:15" ht="22.5" customHeight="1">
      <c r="A11" s="10">
        <v>1</v>
      </c>
      <c r="B11" s="78" t="s">
        <v>32</v>
      </c>
      <c r="C11" s="10" t="s">
        <v>7</v>
      </c>
      <c r="D11" s="43">
        <v>136</v>
      </c>
      <c r="E11" s="11">
        <v>111</v>
      </c>
      <c r="F11" s="11">
        <v>83</v>
      </c>
      <c r="G11" s="11">
        <v>109</v>
      </c>
      <c r="H11" s="11">
        <v>90</v>
      </c>
      <c r="I11" s="11">
        <v>120</v>
      </c>
      <c r="J11" s="11">
        <f>SUM(D11:I11)</f>
        <v>649</v>
      </c>
      <c r="K11" s="11">
        <v>0</v>
      </c>
      <c r="L11" s="11">
        <f>SUM(J11:K11)</f>
        <v>649</v>
      </c>
      <c r="M11" s="39">
        <f>SUM(L11/6)</f>
        <v>108.16666666666667</v>
      </c>
      <c r="N11" s="11">
        <f>MAX(D11:I11)</f>
        <v>136</v>
      </c>
      <c r="O11" s="36" t="s">
        <v>55</v>
      </c>
    </row>
    <row r="12" spans="1:15" ht="22.5" customHeight="1">
      <c r="A12" s="10">
        <v>2</v>
      </c>
      <c r="B12" s="78" t="s">
        <v>18</v>
      </c>
      <c r="C12" s="10" t="s">
        <v>7</v>
      </c>
      <c r="D12" s="11">
        <v>79</v>
      </c>
      <c r="E12" s="11">
        <v>106</v>
      </c>
      <c r="F12" s="43">
        <v>113</v>
      </c>
      <c r="G12" s="11">
        <v>93</v>
      </c>
      <c r="H12" s="11">
        <v>97</v>
      </c>
      <c r="I12" s="11">
        <v>80</v>
      </c>
      <c r="J12" s="11">
        <f>SUM(D12:I12)</f>
        <v>568</v>
      </c>
      <c r="K12" s="11">
        <v>0</v>
      </c>
      <c r="L12" s="11">
        <f>SUM(J12:K12)</f>
        <v>568</v>
      </c>
      <c r="M12" s="39">
        <f>SUM(L12/6)</f>
        <v>94.66666666666667</v>
      </c>
      <c r="N12" s="11">
        <f>MAX(D12:I12)</f>
        <v>113</v>
      </c>
      <c r="O12" s="36" t="s">
        <v>55</v>
      </c>
    </row>
    <row r="13" spans="1:15" ht="22.5" customHeight="1">
      <c r="A13" s="10">
        <v>3</v>
      </c>
      <c r="B13" s="78" t="s">
        <v>30</v>
      </c>
      <c r="C13" s="10" t="s">
        <v>7</v>
      </c>
      <c r="D13" s="11">
        <v>75</v>
      </c>
      <c r="E13" s="11">
        <v>72</v>
      </c>
      <c r="F13" s="11">
        <v>81</v>
      </c>
      <c r="G13" s="43">
        <v>100</v>
      </c>
      <c r="H13" s="11">
        <v>75</v>
      </c>
      <c r="I13" s="11">
        <v>73</v>
      </c>
      <c r="J13" s="11">
        <f>SUM(D13:I13)</f>
        <v>476</v>
      </c>
      <c r="K13" s="11">
        <v>0</v>
      </c>
      <c r="L13" s="11">
        <f>SUM(J13:K13)</f>
        <v>476</v>
      </c>
      <c r="M13" s="39">
        <f>SUM(L13/6)</f>
        <v>79.33333333333333</v>
      </c>
      <c r="N13" s="11">
        <f>MAX(D13:I13)</f>
        <v>100</v>
      </c>
      <c r="O13" s="36" t="s">
        <v>23</v>
      </c>
    </row>
    <row r="14" spans="1:15" s="16" customFormat="1" ht="24.75" customHeight="1">
      <c r="A14" s="10">
        <v>4</v>
      </c>
      <c r="B14" s="78" t="s">
        <v>35</v>
      </c>
      <c r="C14" s="10" t="s">
        <v>7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f>SUM(D14:I14)</f>
        <v>0</v>
      </c>
      <c r="K14" s="11">
        <v>0</v>
      </c>
      <c r="L14" s="11">
        <f>SUM(J14:K14)</f>
        <v>0</v>
      </c>
      <c r="M14" s="39">
        <f>SUM(L14/6)</f>
        <v>0</v>
      </c>
      <c r="N14" s="11">
        <f>MAX(D14:I14)</f>
        <v>0</v>
      </c>
      <c r="O14" s="38" t="s">
        <v>41</v>
      </c>
    </row>
    <row r="15" spans="1:15" s="16" customFormat="1" ht="24.75" customHeight="1">
      <c r="A15" s="10">
        <v>5</v>
      </c>
      <c r="B15" s="78" t="s">
        <v>25</v>
      </c>
      <c r="C15" s="10" t="s">
        <v>7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f>SUM(D15:I15)</f>
        <v>0</v>
      </c>
      <c r="K15" s="11">
        <v>0</v>
      </c>
      <c r="L15" s="11">
        <f>SUM(J15:K15)</f>
        <v>0</v>
      </c>
      <c r="M15" s="39">
        <f>SUM(L15/6)</f>
        <v>0</v>
      </c>
      <c r="N15" s="11">
        <f>MAX(D15:I15)</f>
        <v>0</v>
      </c>
      <c r="O15" s="38" t="s">
        <v>41</v>
      </c>
    </row>
    <row r="16" spans="1:15" s="16" customFormat="1" ht="24.7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</row>
    <row r="17" spans="11:13" s="13" customFormat="1" ht="22.5" customHeight="1">
      <c r="K17" s="53"/>
      <c r="L17" s="47"/>
      <c r="M17" s="12"/>
    </row>
    <row r="18" spans="2:14" s="13" customFormat="1" ht="22.5" customHeight="1">
      <c r="B18" s="5" t="s">
        <v>12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2"/>
      <c r="N18" s="47"/>
    </row>
    <row r="19" spans="2:14" s="13" customFormat="1" ht="22.5" customHeight="1">
      <c r="B19" s="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2"/>
      <c r="N19" s="47"/>
    </row>
    <row r="20" spans="1:15" s="13" customFormat="1" ht="22.5" customHeight="1">
      <c r="A20" s="14" t="s">
        <v>48</v>
      </c>
      <c r="B20" s="7" t="s">
        <v>17</v>
      </c>
      <c r="C20" s="8" t="s">
        <v>0</v>
      </c>
      <c r="D20" s="18" t="s">
        <v>1</v>
      </c>
      <c r="E20" s="18" t="s">
        <v>2</v>
      </c>
      <c r="F20" s="18" t="s">
        <v>3</v>
      </c>
      <c r="G20" s="18" t="s">
        <v>4</v>
      </c>
      <c r="H20" s="18" t="s">
        <v>38</v>
      </c>
      <c r="I20" s="18" t="s">
        <v>4</v>
      </c>
      <c r="J20" s="9" t="s">
        <v>10</v>
      </c>
      <c r="K20" s="54" t="s">
        <v>37</v>
      </c>
      <c r="L20" s="17" t="s">
        <v>77</v>
      </c>
      <c r="M20" s="23" t="s">
        <v>9</v>
      </c>
      <c r="N20" s="22" t="s">
        <v>45</v>
      </c>
      <c r="O20" s="22" t="s">
        <v>80</v>
      </c>
    </row>
    <row r="21" spans="1:15" s="13" customFormat="1" ht="22.5" customHeight="1">
      <c r="A21" s="57">
        <v>1</v>
      </c>
      <c r="B21" s="78" t="s">
        <v>33</v>
      </c>
      <c r="C21" s="10" t="s">
        <v>6</v>
      </c>
      <c r="D21" s="11">
        <v>161</v>
      </c>
      <c r="E21" s="11">
        <v>163</v>
      </c>
      <c r="F21" s="43">
        <v>206</v>
      </c>
      <c r="G21" s="11">
        <v>198</v>
      </c>
      <c r="H21" s="11">
        <v>201</v>
      </c>
      <c r="I21" s="11">
        <v>192</v>
      </c>
      <c r="J21" s="29">
        <f aca="true" t="shared" si="0" ref="J21:J31">SUM(D21:I21)</f>
        <v>1121</v>
      </c>
      <c r="K21" s="11">
        <v>0</v>
      </c>
      <c r="L21" s="11">
        <f aca="true" t="shared" si="1" ref="L21:L31">SUM(J21:K21)</f>
        <v>1121</v>
      </c>
      <c r="M21" s="39">
        <f aca="true" t="shared" si="2" ref="M21:M31">SUM(L21/6)</f>
        <v>186.83333333333334</v>
      </c>
      <c r="N21" s="55">
        <f aca="true" t="shared" si="3" ref="N21:N31">MAX(D21:I21)</f>
        <v>206</v>
      </c>
      <c r="O21" s="36" t="s">
        <v>55</v>
      </c>
    </row>
    <row r="22" spans="1:15" s="13" customFormat="1" ht="22.5" customHeight="1">
      <c r="A22" s="57">
        <v>2</v>
      </c>
      <c r="B22" s="78" t="s">
        <v>19</v>
      </c>
      <c r="C22" s="10" t="s">
        <v>6</v>
      </c>
      <c r="D22" s="11">
        <v>133</v>
      </c>
      <c r="E22" s="11">
        <v>193</v>
      </c>
      <c r="F22" s="11">
        <v>140</v>
      </c>
      <c r="G22" s="11">
        <v>170</v>
      </c>
      <c r="H22" s="43">
        <v>214</v>
      </c>
      <c r="I22" s="11">
        <v>157</v>
      </c>
      <c r="J22" s="29">
        <f t="shared" si="0"/>
        <v>1007</v>
      </c>
      <c r="K22" s="11">
        <v>0</v>
      </c>
      <c r="L22" s="11">
        <f t="shared" si="1"/>
        <v>1007</v>
      </c>
      <c r="M22" s="39">
        <f t="shared" si="2"/>
        <v>167.83333333333334</v>
      </c>
      <c r="N22" s="55">
        <f t="shared" si="3"/>
        <v>214</v>
      </c>
      <c r="O22" s="36" t="s">
        <v>55</v>
      </c>
    </row>
    <row r="23" spans="1:19" s="13" customFormat="1" ht="22.5" customHeight="1">
      <c r="A23" s="57">
        <v>3</v>
      </c>
      <c r="B23" s="78" t="s">
        <v>28</v>
      </c>
      <c r="C23" s="10" t="s">
        <v>6</v>
      </c>
      <c r="D23" s="11">
        <v>144</v>
      </c>
      <c r="E23" s="11">
        <v>137</v>
      </c>
      <c r="F23" s="11">
        <v>146</v>
      </c>
      <c r="G23" s="43">
        <v>177</v>
      </c>
      <c r="H23" s="11">
        <v>162</v>
      </c>
      <c r="I23" s="11">
        <v>136</v>
      </c>
      <c r="J23" s="29">
        <f t="shared" si="0"/>
        <v>902</v>
      </c>
      <c r="K23" s="11">
        <v>0</v>
      </c>
      <c r="L23" s="11">
        <f t="shared" si="1"/>
        <v>902</v>
      </c>
      <c r="M23" s="39">
        <f t="shared" si="2"/>
        <v>150.33333333333334</v>
      </c>
      <c r="N23" s="55">
        <f t="shared" si="3"/>
        <v>177</v>
      </c>
      <c r="O23" s="38" t="s">
        <v>41</v>
      </c>
      <c r="S23" s="41"/>
    </row>
    <row r="24" spans="1:15" s="13" customFormat="1" ht="22.5" customHeight="1">
      <c r="A24" s="57">
        <v>4</v>
      </c>
      <c r="B24" s="78" t="s">
        <v>8</v>
      </c>
      <c r="C24" s="10" t="s">
        <v>6</v>
      </c>
      <c r="D24" s="11">
        <v>115</v>
      </c>
      <c r="E24" s="11">
        <v>131</v>
      </c>
      <c r="F24" s="11">
        <v>143</v>
      </c>
      <c r="G24" s="43">
        <v>180</v>
      </c>
      <c r="H24" s="11">
        <v>134</v>
      </c>
      <c r="I24" s="11">
        <v>131</v>
      </c>
      <c r="J24" s="29">
        <f t="shared" si="0"/>
        <v>834</v>
      </c>
      <c r="K24" s="11">
        <v>0</v>
      </c>
      <c r="L24" s="11">
        <f t="shared" si="1"/>
        <v>834</v>
      </c>
      <c r="M24" s="39">
        <f t="shared" si="2"/>
        <v>139</v>
      </c>
      <c r="N24" s="55">
        <f t="shared" si="3"/>
        <v>180</v>
      </c>
      <c r="O24" s="36" t="s">
        <v>55</v>
      </c>
    </row>
    <row r="25" spans="1:15" s="13" customFormat="1" ht="22.5" customHeight="1">
      <c r="A25" s="57">
        <v>5</v>
      </c>
      <c r="B25" s="79" t="s">
        <v>31</v>
      </c>
      <c r="C25" s="29" t="s">
        <v>6</v>
      </c>
      <c r="D25" s="11">
        <v>162</v>
      </c>
      <c r="E25" s="11">
        <v>105</v>
      </c>
      <c r="F25" s="11">
        <v>141</v>
      </c>
      <c r="G25" s="11">
        <v>101</v>
      </c>
      <c r="H25" s="43">
        <v>166</v>
      </c>
      <c r="I25" s="11">
        <v>130</v>
      </c>
      <c r="J25" s="29">
        <f t="shared" si="0"/>
        <v>805</v>
      </c>
      <c r="K25" s="11">
        <v>0</v>
      </c>
      <c r="L25" s="11">
        <f t="shared" si="1"/>
        <v>805</v>
      </c>
      <c r="M25" s="39">
        <f t="shared" si="2"/>
        <v>134.16666666666666</v>
      </c>
      <c r="N25" s="29">
        <f t="shared" si="3"/>
        <v>166</v>
      </c>
      <c r="O25" s="36" t="s">
        <v>23</v>
      </c>
    </row>
    <row r="26" spans="1:15" s="13" customFormat="1" ht="22.5" customHeight="1">
      <c r="A26" s="57">
        <v>6</v>
      </c>
      <c r="B26" s="78" t="s">
        <v>59</v>
      </c>
      <c r="C26" s="10" t="s">
        <v>6</v>
      </c>
      <c r="D26" s="43">
        <v>155</v>
      </c>
      <c r="E26" s="11">
        <v>142</v>
      </c>
      <c r="F26" s="11">
        <v>117</v>
      </c>
      <c r="G26" s="11">
        <v>142</v>
      </c>
      <c r="H26" s="11">
        <v>113</v>
      </c>
      <c r="I26" s="11">
        <v>126</v>
      </c>
      <c r="J26" s="29">
        <f t="shared" si="0"/>
        <v>795</v>
      </c>
      <c r="K26" s="11">
        <v>0</v>
      </c>
      <c r="L26" s="11">
        <f t="shared" si="1"/>
        <v>795</v>
      </c>
      <c r="M26" s="39">
        <f t="shared" si="2"/>
        <v>132.5</v>
      </c>
      <c r="N26" s="55">
        <f t="shared" si="3"/>
        <v>155</v>
      </c>
      <c r="O26" s="36" t="s">
        <v>56</v>
      </c>
    </row>
    <row r="27" spans="1:15" s="13" customFormat="1" ht="22.5" customHeight="1">
      <c r="A27" s="57">
        <v>7</v>
      </c>
      <c r="B27" s="78" t="s">
        <v>47</v>
      </c>
      <c r="C27" s="10" t="s">
        <v>6</v>
      </c>
      <c r="D27" s="43">
        <v>148</v>
      </c>
      <c r="E27" s="11">
        <v>101</v>
      </c>
      <c r="F27" s="11">
        <v>123</v>
      </c>
      <c r="G27" s="11">
        <v>137</v>
      </c>
      <c r="H27" s="11">
        <v>100</v>
      </c>
      <c r="I27" s="11">
        <v>122</v>
      </c>
      <c r="J27" s="29">
        <f t="shared" si="0"/>
        <v>731</v>
      </c>
      <c r="K27" s="11">
        <v>0</v>
      </c>
      <c r="L27" s="11">
        <f t="shared" si="1"/>
        <v>731</v>
      </c>
      <c r="M27" s="39">
        <f t="shared" si="2"/>
        <v>121.83333333333333</v>
      </c>
      <c r="N27" s="55">
        <f t="shared" si="3"/>
        <v>148</v>
      </c>
      <c r="O27" s="38" t="s">
        <v>41</v>
      </c>
    </row>
    <row r="28" spans="1:15" s="13" customFormat="1" ht="22.5" customHeight="1">
      <c r="A28" s="57">
        <v>8</v>
      </c>
      <c r="B28" s="78" t="s">
        <v>60</v>
      </c>
      <c r="C28" s="10" t="s">
        <v>6</v>
      </c>
      <c r="D28" s="11">
        <v>105</v>
      </c>
      <c r="E28" s="11">
        <v>116</v>
      </c>
      <c r="F28" s="11">
        <v>115</v>
      </c>
      <c r="G28" s="11">
        <v>137</v>
      </c>
      <c r="H28" s="11">
        <v>106</v>
      </c>
      <c r="I28" s="43">
        <v>143</v>
      </c>
      <c r="J28" s="29">
        <f t="shared" si="0"/>
        <v>722</v>
      </c>
      <c r="K28" s="11">
        <v>0</v>
      </c>
      <c r="L28" s="11">
        <f t="shared" si="1"/>
        <v>722</v>
      </c>
      <c r="M28" s="39">
        <f t="shared" si="2"/>
        <v>120.33333333333333</v>
      </c>
      <c r="N28" s="55">
        <f t="shared" si="3"/>
        <v>143</v>
      </c>
      <c r="O28" s="36" t="s">
        <v>56</v>
      </c>
    </row>
    <row r="29" spans="1:15" s="13" customFormat="1" ht="22.5" customHeight="1">
      <c r="A29" s="57">
        <v>9</v>
      </c>
      <c r="B29" s="78" t="s">
        <v>21</v>
      </c>
      <c r="C29" s="10" t="s">
        <v>6</v>
      </c>
      <c r="D29" s="11">
        <v>109</v>
      </c>
      <c r="E29" s="11">
        <v>110</v>
      </c>
      <c r="F29" s="11">
        <v>99</v>
      </c>
      <c r="G29" s="11">
        <v>101</v>
      </c>
      <c r="H29" s="11">
        <v>91</v>
      </c>
      <c r="I29" s="43">
        <v>144</v>
      </c>
      <c r="J29" s="29">
        <f t="shared" si="0"/>
        <v>654</v>
      </c>
      <c r="K29" s="11">
        <v>0</v>
      </c>
      <c r="L29" s="11">
        <f t="shared" si="1"/>
        <v>654</v>
      </c>
      <c r="M29" s="39">
        <f t="shared" si="2"/>
        <v>109</v>
      </c>
      <c r="N29" s="55">
        <f t="shared" si="3"/>
        <v>144</v>
      </c>
      <c r="O29" s="38" t="s">
        <v>41</v>
      </c>
    </row>
    <row r="30" spans="1:15" s="13" customFormat="1" ht="22.5" customHeight="1">
      <c r="A30" s="57">
        <v>10</v>
      </c>
      <c r="B30" s="78" t="s">
        <v>58</v>
      </c>
      <c r="C30" s="10" t="s">
        <v>6</v>
      </c>
      <c r="D30" s="11">
        <v>113</v>
      </c>
      <c r="E30" s="11">
        <v>107</v>
      </c>
      <c r="F30" s="11">
        <v>93</v>
      </c>
      <c r="G30" s="11">
        <v>92</v>
      </c>
      <c r="H30" s="11">
        <v>109</v>
      </c>
      <c r="I30" s="43">
        <v>126</v>
      </c>
      <c r="J30" s="29">
        <f t="shared" si="0"/>
        <v>640</v>
      </c>
      <c r="K30" s="11">
        <v>0</v>
      </c>
      <c r="L30" s="11">
        <f t="shared" si="1"/>
        <v>640</v>
      </c>
      <c r="M30" s="39">
        <f t="shared" si="2"/>
        <v>106.66666666666667</v>
      </c>
      <c r="N30" s="55">
        <f t="shared" si="3"/>
        <v>126</v>
      </c>
      <c r="O30" s="36" t="s">
        <v>55</v>
      </c>
    </row>
    <row r="31" spans="1:15" s="13" customFormat="1" ht="22.5" customHeight="1">
      <c r="A31" s="29">
        <v>11</v>
      </c>
      <c r="B31" s="78" t="s">
        <v>34</v>
      </c>
      <c r="C31" s="10" t="s">
        <v>6</v>
      </c>
      <c r="D31" s="43">
        <v>124</v>
      </c>
      <c r="E31" s="11">
        <v>94</v>
      </c>
      <c r="F31" s="11">
        <v>97</v>
      </c>
      <c r="G31" s="11">
        <v>88</v>
      </c>
      <c r="H31" s="11">
        <v>93</v>
      </c>
      <c r="I31" s="11">
        <v>76</v>
      </c>
      <c r="J31" s="29">
        <f t="shared" si="0"/>
        <v>572</v>
      </c>
      <c r="K31" s="11">
        <v>0</v>
      </c>
      <c r="L31" s="11">
        <f t="shared" si="1"/>
        <v>572</v>
      </c>
      <c r="M31" s="39">
        <f t="shared" si="2"/>
        <v>95.33333333333333</v>
      </c>
      <c r="N31" s="55">
        <f t="shared" si="3"/>
        <v>124</v>
      </c>
      <c r="O31" s="37" t="s">
        <v>57</v>
      </c>
    </row>
    <row r="32" spans="1:15" s="13" customFormat="1" ht="24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</row>
    <row r="33" spans="1:15" s="13" customFormat="1" ht="24.75" customHeight="1">
      <c r="A33" s="58"/>
      <c r="B33" s="19"/>
      <c r="C33" s="14"/>
      <c r="D33" s="15"/>
      <c r="E33" s="59"/>
      <c r="F33" s="15"/>
      <c r="G33" s="15"/>
      <c r="H33" s="15"/>
      <c r="I33" s="15"/>
      <c r="J33" s="33"/>
      <c r="K33" s="15"/>
      <c r="L33" s="15"/>
      <c r="M33" s="60"/>
      <c r="N33" s="61"/>
      <c r="O33" s="62"/>
    </row>
    <row r="34" spans="1:13" s="13" customFormat="1" ht="24.75" customHeight="1">
      <c r="A34" s="14"/>
      <c r="B34" s="5" t="s">
        <v>13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2"/>
    </row>
    <row r="35" spans="1:13" s="13" customFormat="1" ht="24.75" customHeight="1">
      <c r="A35" s="14"/>
      <c r="B35" s="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2"/>
    </row>
    <row r="36" spans="1:15" s="13" customFormat="1" ht="22.5" customHeight="1">
      <c r="A36" s="14" t="s">
        <v>48</v>
      </c>
      <c r="B36" s="7" t="s">
        <v>17</v>
      </c>
      <c r="C36" s="8" t="s">
        <v>0</v>
      </c>
      <c r="D36" s="18" t="s">
        <v>1</v>
      </c>
      <c r="E36" s="18" t="s">
        <v>2</v>
      </c>
      <c r="F36" s="18" t="s">
        <v>3</v>
      </c>
      <c r="G36" s="18" t="s">
        <v>4</v>
      </c>
      <c r="H36" s="18" t="s">
        <v>38</v>
      </c>
      <c r="I36" s="18" t="s">
        <v>39</v>
      </c>
      <c r="J36" s="9" t="s">
        <v>10</v>
      </c>
      <c r="K36" s="9" t="s">
        <v>37</v>
      </c>
      <c r="L36" s="17" t="s">
        <v>77</v>
      </c>
      <c r="M36" s="23" t="s">
        <v>9</v>
      </c>
      <c r="N36" s="22" t="s">
        <v>45</v>
      </c>
      <c r="O36" s="22" t="s">
        <v>80</v>
      </c>
    </row>
    <row r="37" spans="1:15" s="13" customFormat="1" ht="22.5" customHeight="1">
      <c r="A37" s="29">
        <v>1</v>
      </c>
      <c r="B37" s="79" t="s">
        <v>36</v>
      </c>
      <c r="C37" s="29" t="s">
        <v>5</v>
      </c>
      <c r="D37" s="11">
        <v>169</v>
      </c>
      <c r="E37" s="43">
        <v>218</v>
      </c>
      <c r="F37" s="11">
        <v>193</v>
      </c>
      <c r="G37" s="11">
        <v>165</v>
      </c>
      <c r="H37" s="11">
        <v>169</v>
      </c>
      <c r="I37" s="11">
        <v>177</v>
      </c>
      <c r="J37" s="29">
        <f aca="true" t="shared" si="4" ref="J37:J45">SUM(D37:I37)</f>
        <v>1091</v>
      </c>
      <c r="K37" s="11">
        <v>60</v>
      </c>
      <c r="L37" s="11">
        <f aca="true" t="shared" si="5" ref="L37:L45">SUM(J37:K37)</f>
        <v>1151</v>
      </c>
      <c r="M37" s="39">
        <f aca="true" t="shared" si="6" ref="M37:M45">SUM(L37/6)</f>
        <v>191.83333333333334</v>
      </c>
      <c r="N37" s="29">
        <f aca="true" t="shared" si="7" ref="N37:N45">MAX(D37:I37)</f>
        <v>218</v>
      </c>
      <c r="O37" s="36" t="s">
        <v>55</v>
      </c>
    </row>
    <row r="38" spans="1:15" s="6" customFormat="1" ht="22.5" customHeight="1">
      <c r="A38" s="29">
        <v>2</v>
      </c>
      <c r="B38" s="79" t="s">
        <v>29</v>
      </c>
      <c r="C38" s="29" t="s">
        <v>5</v>
      </c>
      <c r="D38" s="11">
        <v>147</v>
      </c>
      <c r="E38" s="43">
        <v>175</v>
      </c>
      <c r="F38" s="11">
        <v>154</v>
      </c>
      <c r="G38" s="11">
        <v>136</v>
      </c>
      <c r="H38" s="11">
        <v>151</v>
      </c>
      <c r="I38" s="11">
        <v>163</v>
      </c>
      <c r="J38" s="29">
        <f t="shared" si="4"/>
        <v>926</v>
      </c>
      <c r="K38" s="11">
        <v>0</v>
      </c>
      <c r="L38" s="11">
        <f t="shared" si="5"/>
        <v>926</v>
      </c>
      <c r="M38" s="39">
        <f t="shared" si="6"/>
        <v>154.33333333333334</v>
      </c>
      <c r="N38" s="29">
        <f t="shared" si="7"/>
        <v>175</v>
      </c>
      <c r="O38" s="36" t="s">
        <v>23</v>
      </c>
    </row>
    <row r="39" spans="1:15" s="13" customFormat="1" ht="22.5" customHeight="1">
      <c r="A39" s="29">
        <v>3</v>
      </c>
      <c r="B39" s="79" t="s">
        <v>24</v>
      </c>
      <c r="C39" s="29" t="s">
        <v>5</v>
      </c>
      <c r="D39" s="11">
        <v>129</v>
      </c>
      <c r="E39" s="11">
        <v>124</v>
      </c>
      <c r="F39" s="11">
        <v>121</v>
      </c>
      <c r="G39" s="11">
        <v>80</v>
      </c>
      <c r="H39" s="11">
        <v>123</v>
      </c>
      <c r="I39" s="43">
        <v>137</v>
      </c>
      <c r="J39" s="29">
        <f t="shared" si="4"/>
        <v>714</v>
      </c>
      <c r="K39" s="11">
        <v>60</v>
      </c>
      <c r="L39" s="11">
        <f t="shared" si="5"/>
        <v>774</v>
      </c>
      <c r="M39" s="39">
        <f t="shared" si="6"/>
        <v>129</v>
      </c>
      <c r="N39" s="29">
        <f t="shared" si="7"/>
        <v>137</v>
      </c>
      <c r="O39" s="36" t="s">
        <v>41</v>
      </c>
    </row>
    <row r="40" spans="1:15" s="16" customFormat="1" ht="24.75" customHeight="1">
      <c r="A40" s="29">
        <v>4</v>
      </c>
      <c r="B40" s="79" t="s">
        <v>49</v>
      </c>
      <c r="C40" s="36" t="s">
        <v>5</v>
      </c>
      <c r="D40" s="11">
        <v>72</v>
      </c>
      <c r="E40" s="11">
        <v>103</v>
      </c>
      <c r="F40" s="43">
        <v>125</v>
      </c>
      <c r="G40" s="11">
        <v>87</v>
      </c>
      <c r="H40" s="11">
        <v>82</v>
      </c>
      <c r="I40" s="11">
        <v>105</v>
      </c>
      <c r="J40" s="29">
        <f t="shared" si="4"/>
        <v>574</v>
      </c>
      <c r="K40" s="11">
        <v>60</v>
      </c>
      <c r="L40" s="11">
        <f t="shared" si="5"/>
        <v>634</v>
      </c>
      <c r="M40" s="39">
        <f t="shared" si="6"/>
        <v>105.66666666666667</v>
      </c>
      <c r="N40" s="36">
        <f t="shared" si="7"/>
        <v>125</v>
      </c>
      <c r="O40" s="36" t="s">
        <v>56</v>
      </c>
    </row>
    <row r="41" spans="1:15" s="16" customFormat="1" ht="24.75" customHeight="1">
      <c r="A41" s="29">
        <v>5</v>
      </c>
      <c r="B41" s="79" t="s">
        <v>26</v>
      </c>
      <c r="C41" s="29" t="s">
        <v>5</v>
      </c>
      <c r="D41" s="11">
        <v>93</v>
      </c>
      <c r="E41" s="11">
        <v>92</v>
      </c>
      <c r="F41" s="11">
        <v>85</v>
      </c>
      <c r="G41" s="11">
        <v>96</v>
      </c>
      <c r="H41" s="11">
        <v>101</v>
      </c>
      <c r="I41" s="43">
        <v>106</v>
      </c>
      <c r="J41" s="29">
        <f t="shared" si="4"/>
        <v>573</v>
      </c>
      <c r="K41" s="11">
        <v>60</v>
      </c>
      <c r="L41" s="11">
        <f t="shared" si="5"/>
        <v>633</v>
      </c>
      <c r="M41" s="39">
        <f t="shared" si="6"/>
        <v>105.5</v>
      </c>
      <c r="N41" s="29">
        <f t="shared" si="7"/>
        <v>106</v>
      </c>
      <c r="O41" s="38" t="s">
        <v>41</v>
      </c>
    </row>
    <row r="42" spans="1:15" s="16" customFormat="1" ht="24.75" customHeight="1">
      <c r="A42" s="29">
        <v>6</v>
      </c>
      <c r="B42" s="79" t="s">
        <v>40</v>
      </c>
      <c r="C42" s="29" t="s">
        <v>5</v>
      </c>
      <c r="D42" s="11">
        <v>104</v>
      </c>
      <c r="E42" s="11">
        <v>81</v>
      </c>
      <c r="F42" s="43">
        <v>127</v>
      </c>
      <c r="G42" s="11">
        <v>115</v>
      </c>
      <c r="H42" s="11">
        <v>86</v>
      </c>
      <c r="I42" s="11">
        <v>106</v>
      </c>
      <c r="J42" s="29">
        <f t="shared" si="4"/>
        <v>619</v>
      </c>
      <c r="K42" s="11">
        <v>0</v>
      </c>
      <c r="L42" s="11">
        <f t="shared" si="5"/>
        <v>619</v>
      </c>
      <c r="M42" s="39">
        <f t="shared" si="6"/>
        <v>103.16666666666667</v>
      </c>
      <c r="N42" s="29">
        <f t="shared" si="7"/>
        <v>127</v>
      </c>
      <c r="O42" s="38" t="s">
        <v>41</v>
      </c>
    </row>
    <row r="43" spans="1:15" ht="22.5" customHeight="1">
      <c r="A43" s="29">
        <v>7</v>
      </c>
      <c r="B43" s="79" t="s">
        <v>99</v>
      </c>
      <c r="C43" s="36" t="s">
        <v>5</v>
      </c>
      <c r="D43" s="11">
        <v>91</v>
      </c>
      <c r="E43" s="43">
        <v>123</v>
      </c>
      <c r="F43" s="11">
        <v>81</v>
      </c>
      <c r="G43" s="11">
        <v>110</v>
      </c>
      <c r="H43" s="11">
        <v>96</v>
      </c>
      <c r="I43" s="11">
        <v>111</v>
      </c>
      <c r="J43" s="29">
        <f t="shared" si="4"/>
        <v>612</v>
      </c>
      <c r="K43" s="11">
        <v>0</v>
      </c>
      <c r="L43" s="11">
        <f t="shared" si="5"/>
        <v>612</v>
      </c>
      <c r="M43" s="39">
        <f t="shared" si="6"/>
        <v>102</v>
      </c>
      <c r="N43" s="36">
        <f t="shared" si="7"/>
        <v>123</v>
      </c>
      <c r="O43" s="36" t="s">
        <v>56</v>
      </c>
    </row>
    <row r="44" spans="1:15" s="13" customFormat="1" ht="22.5" customHeight="1">
      <c r="A44" s="29">
        <v>8</v>
      </c>
      <c r="B44" s="79" t="s">
        <v>27</v>
      </c>
      <c r="C44" s="29" t="s">
        <v>5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29">
        <f t="shared" si="4"/>
        <v>0</v>
      </c>
      <c r="K44" s="11">
        <v>0</v>
      </c>
      <c r="L44" s="11">
        <f t="shared" si="5"/>
        <v>0</v>
      </c>
      <c r="M44" s="39">
        <f t="shared" si="6"/>
        <v>0</v>
      </c>
      <c r="N44" s="29">
        <f t="shared" si="7"/>
        <v>0</v>
      </c>
      <c r="O44" s="36" t="s">
        <v>55</v>
      </c>
    </row>
    <row r="45" spans="1:15" s="13" customFormat="1" ht="22.5" customHeight="1">
      <c r="A45" s="29">
        <v>9</v>
      </c>
      <c r="B45" s="79" t="s">
        <v>20</v>
      </c>
      <c r="C45" s="29" t="s">
        <v>5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29">
        <f t="shared" si="4"/>
        <v>0</v>
      </c>
      <c r="K45" s="11">
        <v>0</v>
      </c>
      <c r="L45" s="11">
        <f t="shared" si="5"/>
        <v>0</v>
      </c>
      <c r="M45" s="39">
        <f t="shared" si="6"/>
        <v>0</v>
      </c>
      <c r="N45" s="29">
        <f t="shared" si="7"/>
        <v>0</v>
      </c>
      <c r="O45" s="38" t="s">
        <v>41</v>
      </c>
    </row>
    <row r="46" spans="1:15" s="13" customFormat="1" ht="22.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15" s="13" customFormat="1" ht="22.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15" s="13" customFormat="1" ht="22.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s="13" customFormat="1" ht="22.5" customHeight="1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0"/>
      <c r="M49" s="30"/>
      <c r="N49" s="31"/>
      <c r="O49" s="31"/>
    </row>
    <row r="50" spans="1:15" s="13" customFormat="1" ht="22.5" customHeight="1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0"/>
      <c r="M50" s="30"/>
      <c r="N50" s="31"/>
      <c r="O50" s="31"/>
    </row>
    <row r="51" spans="1:15" s="13" customFormat="1" ht="22.5" customHeight="1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0"/>
      <c r="M51" s="30"/>
      <c r="N51" s="31"/>
      <c r="O51" s="31"/>
    </row>
    <row r="52" spans="1:15" s="13" customFormat="1" ht="22.5" customHeight="1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0"/>
      <c r="M52" s="30"/>
      <c r="N52" s="31"/>
      <c r="O52" s="31"/>
    </row>
    <row r="53" spans="1:15" s="13" customFormat="1" ht="22.5" customHeight="1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0"/>
      <c r="M53" s="30"/>
      <c r="N53" s="31"/>
      <c r="O53" s="31"/>
    </row>
    <row r="54" spans="1:15" s="16" customFormat="1" ht="24.75" customHeight="1">
      <c r="A54" s="33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0"/>
      <c r="M54" s="30"/>
      <c r="N54" s="31"/>
      <c r="O54" s="31"/>
    </row>
    <row r="55" spans="1:15" s="13" customFormat="1" ht="24.75" customHeight="1">
      <c r="A55" s="33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0"/>
      <c r="M55" s="30"/>
      <c r="N55" s="31"/>
      <c r="O55" s="31"/>
    </row>
    <row r="56" spans="1:15" s="13" customFormat="1" ht="22.5" customHeight="1">
      <c r="A56" s="33"/>
      <c r="B56" s="34"/>
      <c r="C56" s="34"/>
      <c r="D56" s="33"/>
      <c r="E56" s="33"/>
      <c r="F56" s="33"/>
      <c r="G56" s="33"/>
      <c r="H56" s="33"/>
      <c r="I56" s="33"/>
      <c r="J56" s="33"/>
      <c r="K56" s="35"/>
      <c r="L56" s="33"/>
      <c r="M56" s="30"/>
      <c r="N56" s="31"/>
      <c r="O56" s="31"/>
    </row>
    <row r="57" spans="1:15" s="6" customFormat="1" ht="22.5" customHeight="1">
      <c r="A57" s="33"/>
      <c r="B57" s="34"/>
      <c r="C57" s="34"/>
      <c r="D57" s="33"/>
      <c r="E57" s="33"/>
      <c r="F57" s="33"/>
      <c r="G57" s="33"/>
      <c r="H57" s="33"/>
      <c r="I57" s="33"/>
      <c r="J57" s="33"/>
      <c r="K57" s="35"/>
      <c r="L57" s="33"/>
      <c r="M57" s="48"/>
      <c r="N57" s="32"/>
      <c r="O57" s="32"/>
    </row>
    <row r="58" spans="1:15" s="13" customFormat="1" ht="22.5" customHeight="1">
      <c r="A58" s="33"/>
      <c r="B58" s="34"/>
      <c r="C58" s="34"/>
      <c r="D58" s="33"/>
      <c r="E58" s="33"/>
      <c r="F58" s="33"/>
      <c r="G58" s="33"/>
      <c r="H58" s="33"/>
      <c r="I58" s="33"/>
      <c r="J58" s="33"/>
      <c r="K58" s="35"/>
      <c r="L58" s="33"/>
      <c r="M58" s="30"/>
      <c r="N58" s="31"/>
      <c r="O58" s="31"/>
    </row>
    <row r="59" spans="1:15" s="16" customFormat="1" ht="24.75" customHeight="1">
      <c r="A59" s="33"/>
      <c r="B59" s="34"/>
      <c r="C59" s="34"/>
      <c r="D59" s="33"/>
      <c r="E59" s="33"/>
      <c r="F59" s="33"/>
      <c r="G59" s="33"/>
      <c r="H59" s="33"/>
      <c r="I59" s="33"/>
      <c r="J59" s="33"/>
      <c r="K59" s="35"/>
      <c r="L59" s="33"/>
      <c r="M59" s="30"/>
      <c r="N59" s="31"/>
      <c r="O59" s="31"/>
    </row>
    <row r="60" spans="1:13" s="16" customFormat="1" ht="24.75" customHeight="1">
      <c r="A60" s="25"/>
      <c r="B60" s="19"/>
      <c r="C60" s="19"/>
      <c r="D60" s="15"/>
      <c r="E60" s="15"/>
      <c r="F60" s="15"/>
      <c r="G60" s="15"/>
      <c r="H60" s="15"/>
      <c r="I60" s="15"/>
      <c r="J60" s="15"/>
      <c r="K60" s="24"/>
      <c r="L60" s="15"/>
      <c r="M60" s="49"/>
    </row>
    <row r="61" spans="1:13" s="16" customFormat="1" ht="24.75" customHeight="1">
      <c r="A61" s="25"/>
      <c r="B61" s="19"/>
      <c r="C61" s="19"/>
      <c r="D61" s="15"/>
      <c r="E61" s="15"/>
      <c r="F61" s="15"/>
      <c r="G61" s="15"/>
      <c r="H61" s="15"/>
      <c r="I61" s="15"/>
      <c r="J61" s="15"/>
      <c r="K61" s="24"/>
      <c r="L61" s="15"/>
      <c r="M61" s="49"/>
    </row>
    <row r="62" spans="1:13" s="16" customFormat="1" ht="24.75" customHeight="1">
      <c r="A62" s="25"/>
      <c r="B62" s="19"/>
      <c r="C62" s="19"/>
      <c r="D62" s="15"/>
      <c r="E62" s="15"/>
      <c r="F62" s="15"/>
      <c r="G62" s="15"/>
      <c r="H62" s="15"/>
      <c r="I62" s="15"/>
      <c r="J62" s="15"/>
      <c r="K62" s="24"/>
      <c r="L62" s="15"/>
      <c r="M62" s="49"/>
    </row>
    <row r="63" spans="1:13" s="16" customFormat="1" ht="24.75" customHeight="1">
      <c r="A63" s="25"/>
      <c r="B63" s="19"/>
      <c r="C63" s="19"/>
      <c r="D63" s="15"/>
      <c r="E63" s="15"/>
      <c r="F63" s="15"/>
      <c r="G63" s="15"/>
      <c r="H63" s="15"/>
      <c r="I63" s="15"/>
      <c r="J63" s="15"/>
      <c r="K63" s="24"/>
      <c r="L63" s="15"/>
      <c r="M63" s="49"/>
    </row>
    <row r="64" spans="1:13" s="16" customFormat="1" ht="24.75" customHeight="1">
      <c r="A64" s="25"/>
      <c r="B64" s="19"/>
      <c r="C64" s="19"/>
      <c r="D64" s="15"/>
      <c r="E64" s="15"/>
      <c r="F64" s="15"/>
      <c r="G64" s="15"/>
      <c r="H64" s="15"/>
      <c r="I64" s="15"/>
      <c r="J64" s="15"/>
      <c r="K64" s="24"/>
      <c r="L64" s="15"/>
      <c r="M64" s="49"/>
    </row>
    <row r="65" spans="1:13" s="16" customFormat="1" ht="24.75" customHeight="1">
      <c r="A65" s="25"/>
      <c r="B65" s="19"/>
      <c r="C65" s="19"/>
      <c r="D65" s="15"/>
      <c r="E65" s="15"/>
      <c r="F65" s="15"/>
      <c r="G65" s="15"/>
      <c r="H65" s="15"/>
      <c r="I65" s="15"/>
      <c r="J65" s="15"/>
      <c r="K65" s="24"/>
      <c r="L65" s="15"/>
      <c r="M65" s="49"/>
    </row>
    <row r="66" spans="1:13" s="16" customFormat="1" ht="24.75" customHeight="1">
      <c r="A66" s="25"/>
      <c r="B66" s="19"/>
      <c r="C66" s="19"/>
      <c r="D66" s="15"/>
      <c r="E66" s="15"/>
      <c r="F66" s="15"/>
      <c r="G66" s="15"/>
      <c r="H66" s="15"/>
      <c r="I66" s="15"/>
      <c r="J66" s="15"/>
      <c r="K66" s="24"/>
      <c r="L66" s="15"/>
      <c r="M66" s="49"/>
    </row>
    <row r="67" spans="1:13" s="16" customFormat="1" ht="24.75" customHeight="1">
      <c r="A67" s="25"/>
      <c r="B67" s="19"/>
      <c r="C67" s="19"/>
      <c r="D67" s="15"/>
      <c r="E67" s="15"/>
      <c r="F67" s="15"/>
      <c r="G67" s="15"/>
      <c r="H67" s="15"/>
      <c r="I67" s="15"/>
      <c r="J67" s="15"/>
      <c r="K67" s="24"/>
      <c r="L67" s="15"/>
      <c r="M67" s="49"/>
    </row>
    <row r="68" spans="1:13" s="16" customFormat="1" ht="24.75" customHeight="1">
      <c r="A68" s="25"/>
      <c r="B68" s="19"/>
      <c r="C68" s="19"/>
      <c r="D68" s="15"/>
      <c r="E68" s="15"/>
      <c r="F68" s="15"/>
      <c r="G68" s="15"/>
      <c r="H68" s="15"/>
      <c r="I68" s="15"/>
      <c r="J68" s="15"/>
      <c r="K68" s="24"/>
      <c r="L68" s="15"/>
      <c r="M68" s="49"/>
    </row>
    <row r="69" spans="1:13" s="16" customFormat="1" ht="24.75" customHeight="1">
      <c r="A69" s="25"/>
      <c r="B69" s="19"/>
      <c r="C69" s="19"/>
      <c r="D69" s="15"/>
      <c r="E69" s="15"/>
      <c r="F69" s="15"/>
      <c r="G69" s="15"/>
      <c r="H69" s="15"/>
      <c r="I69" s="15"/>
      <c r="J69" s="15"/>
      <c r="K69" s="24"/>
      <c r="L69" s="15"/>
      <c r="M69" s="49"/>
    </row>
    <row r="70" spans="1:13" s="16" customFormat="1" ht="24.75" customHeight="1">
      <c r="A70" s="25"/>
      <c r="B70" s="19"/>
      <c r="C70" s="19"/>
      <c r="D70" s="15"/>
      <c r="E70" s="15"/>
      <c r="F70" s="15"/>
      <c r="G70" s="15"/>
      <c r="H70" s="15"/>
      <c r="I70" s="15"/>
      <c r="J70" s="15"/>
      <c r="K70" s="24"/>
      <c r="L70" s="15"/>
      <c r="M70" s="49"/>
    </row>
    <row r="71" spans="1:13" s="16" customFormat="1" ht="24.75" customHeight="1">
      <c r="A71" s="25"/>
      <c r="B71" s="19"/>
      <c r="C71" s="19"/>
      <c r="D71" s="15"/>
      <c r="E71" s="15"/>
      <c r="F71" s="15"/>
      <c r="G71" s="15"/>
      <c r="H71" s="15"/>
      <c r="I71" s="15"/>
      <c r="J71" s="15"/>
      <c r="K71" s="24"/>
      <c r="L71" s="15"/>
      <c r="M71" s="49"/>
    </row>
    <row r="72" spans="1:13" s="16" customFormat="1" ht="24.75" customHeight="1">
      <c r="A72" s="25"/>
      <c r="B72" s="19"/>
      <c r="C72" s="19"/>
      <c r="D72" s="15"/>
      <c r="E72" s="15"/>
      <c r="F72" s="15"/>
      <c r="G72" s="15"/>
      <c r="H72" s="15"/>
      <c r="I72" s="15"/>
      <c r="J72" s="15"/>
      <c r="K72" s="24"/>
      <c r="L72" s="15"/>
      <c r="M72" s="49"/>
    </row>
    <row r="73" spans="1:13" s="16" customFormat="1" ht="24.75" customHeight="1">
      <c r="A73" s="25"/>
      <c r="B73" s="19"/>
      <c r="C73" s="19"/>
      <c r="D73" s="15"/>
      <c r="E73" s="15"/>
      <c r="F73" s="15"/>
      <c r="G73" s="15"/>
      <c r="H73" s="15"/>
      <c r="I73" s="15"/>
      <c r="J73" s="15"/>
      <c r="K73" s="24"/>
      <c r="L73" s="15"/>
      <c r="M73" s="49"/>
    </row>
    <row r="74" spans="1:13" s="16" customFormat="1" ht="24.75" customHeight="1">
      <c r="A74" s="25"/>
      <c r="B74" s="19"/>
      <c r="C74" s="19"/>
      <c r="D74" s="15"/>
      <c r="E74" s="15"/>
      <c r="F74" s="15"/>
      <c r="G74" s="15"/>
      <c r="H74" s="15"/>
      <c r="I74" s="15"/>
      <c r="J74" s="15"/>
      <c r="K74" s="24"/>
      <c r="L74" s="15"/>
      <c r="M74" s="49"/>
    </row>
    <row r="75" spans="1:13" s="16" customFormat="1" ht="24.75" customHeight="1">
      <c r="A75" s="25"/>
      <c r="B75" s="19"/>
      <c r="C75" s="19"/>
      <c r="D75" s="15"/>
      <c r="E75" s="15"/>
      <c r="F75" s="15"/>
      <c r="G75" s="15"/>
      <c r="H75" s="15"/>
      <c r="I75" s="15"/>
      <c r="J75" s="15"/>
      <c r="K75" s="24"/>
      <c r="L75" s="15"/>
      <c r="M75" s="49"/>
    </row>
    <row r="76" spans="1:13" ht="24.75" customHeight="1">
      <c r="A76" s="26"/>
      <c r="B76" s="19"/>
      <c r="C76" s="19"/>
      <c r="D76" s="15"/>
      <c r="E76" s="15"/>
      <c r="F76" s="15"/>
      <c r="G76" s="15"/>
      <c r="H76" s="15"/>
      <c r="I76" s="15"/>
      <c r="J76" s="15"/>
      <c r="K76" s="24"/>
      <c r="L76" s="15"/>
      <c r="M76" s="28"/>
    </row>
    <row r="77" spans="1:12" ht="49.5" customHeight="1">
      <c r="A77" s="26"/>
      <c r="B77" s="27"/>
      <c r="C77" s="28"/>
      <c r="D77" s="28"/>
      <c r="E77" s="28"/>
      <c r="F77" s="28"/>
      <c r="G77" s="28"/>
      <c r="H77" s="28"/>
      <c r="I77" s="28"/>
      <c r="J77" s="28"/>
      <c r="K77" s="20"/>
      <c r="L77" s="28"/>
    </row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  <row r="444" ht="24.75" customHeight="1"/>
    <row r="445" ht="24.75" customHeight="1"/>
    <row r="446" ht="24.75" customHeight="1"/>
    <row r="447" ht="24.75" customHeight="1"/>
    <row r="448" ht="24.75" customHeight="1"/>
    <row r="449" ht="24.75" customHeight="1"/>
    <row r="450" ht="24.75" customHeight="1"/>
    <row r="451" ht="24.75" customHeight="1"/>
    <row r="452" ht="24.75" customHeight="1"/>
    <row r="453" ht="24.75" customHeight="1"/>
    <row r="454" ht="24.75" customHeight="1"/>
    <row r="455" ht="24.75" customHeight="1"/>
    <row r="456" ht="24.75" customHeight="1"/>
    <row r="457" ht="24.75" customHeight="1"/>
    <row r="458" ht="24.75" customHeight="1"/>
    <row r="459" ht="24.75" customHeight="1"/>
    <row r="460" ht="24.75" customHeight="1"/>
    <row r="461" ht="24.75" customHeight="1"/>
    <row r="462" ht="24.75" customHeight="1"/>
    <row r="463" ht="24.75" customHeight="1"/>
    <row r="464" ht="24.75" customHeight="1"/>
    <row r="465" ht="24.75" customHeight="1"/>
    <row r="466" ht="24.75" customHeight="1"/>
    <row r="467" ht="24.75" customHeight="1"/>
    <row r="468" ht="24.75" customHeight="1"/>
    <row r="469" ht="24.75" customHeight="1"/>
    <row r="470" ht="24.75" customHeight="1"/>
    <row r="471" ht="24.75" customHeight="1"/>
    <row r="472" ht="24.75" customHeight="1"/>
    <row r="473" ht="24.75" customHeight="1"/>
    <row r="474" ht="24.75" customHeight="1"/>
    <row r="475" ht="24.75" customHeight="1"/>
    <row r="476" ht="24.75" customHeight="1"/>
    <row r="477" ht="24.75" customHeight="1"/>
    <row r="478" ht="24.75" customHeight="1"/>
    <row r="479" ht="24.75" customHeight="1"/>
    <row r="480" ht="24.75" customHeight="1"/>
    <row r="481" ht="24.75" customHeight="1"/>
    <row r="482" ht="24.75" customHeight="1"/>
    <row r="483" ht="24.75" customHeight="1"/>
    <row r="484" ht="24.75" customHeight="1"/>
    <row r="485" ht="24.75" customHeight="1"/>
    <row r="486" ht="24.75" customHeight="1"/>
    <row r="487" ht="24.75" customHeight="1"/>
    <row r="488" ht="24.75" customHeight="1"/>
    <row r="489" ht="24.75" customHeight="1"/>
    <row r="490" ht="24.75" customHeight="1"/>
    <row r="491" ht="24.75" customHeight="1"/>
    <row r="492" ht="24.75" customHeight="1"/>
    <row r="493" ht="24.75" customHeight="1"/>
    <row r="494" ht="24.75" customHeight="1"/>
    <row r="495" ht="24.75" customHeight="1"/>
    <row r="496" ht="24.75" customHeight="1"/>
    <row r="497" ht="24.75" customHeight="1"/>
    <row r="498" ht="24.75" customHeight="1"/>
    <row r="499" ht="24.75" customHeight="1"/>
    <row r="500" ht="24.75" customHeight="1"/>
    <row r="501" ht="24.75" customHeight="1"/>
    <row r="502" ht="24.75" customHeight="1"/>
    <row r="503" ht="24.75" customHeight="1"/>
    <row r="504" ht="24.75" customHeight="1"/>
    <row r="505" ht="24.75" customHeight="1"/>
    <row r="506" ht="24.75" customHeight="1"/>
    <row r="507" ht="24.75" customHeight="1"/>
    <row r="508" ht="24.75" customHeight="1"/>
    <row r="509" ht="24.75" customHeight="1"/>
    <row r="510" ht="24.75" customHeight="1"/>
    <row r="511" ht="24.75" customHeight="1"/>
    <row r="512" ht="24.75" customHeight="1"/>
    <row r="513" ht="24.75" customHeight="1"/>
    <row r="514" ht="24.75" customHeight="1"/>
    <row r="515" ht="24.75" customHeight="1"/>
    <row r="516" ht="24.75" customHeight="1"/>
    <row r="517" ht="24.75" customHeight="1"/>
    <row r="518" ht="24.75" customHeight="1"/>
    <row r="519" ht="24.75" customHeight="1"/>
    <row r="520" ht="24.75" customHeight="1"/>
    <row r="521" ht="24.75" customHeight="1"/>
    <row r="522" ht="24.75" customHeight="1"/>
    <row r="523" ht="24.75" customHeight="1"/>
    <row r="524" ht="24.75" customHeight="1"/>
    <row r="525" ht="24.75" customHeight="1"/>
    <row r="526" ht="24.75" customHeight="1"/>
    <row r="527" ht="24.75" customHeight="1"/>
    <row r="528" ht="24.75" customHeight="1"/>
    <row r="529" ht="24.75" customHeight="1"/>
    <row r="530" ht="24.75" customHeight="1"/>
    <row r="531" ht="24.75" customHeight="1"/>
    <row r="532" ht="24.75" customHeight="1"/>
    <row r="533" ht="24.75" customHeight="1"/>
    <row r="534" ht="24.75" customHeight="1"/>
    <row r="535" ht="24.75" customHeight="1"/>
    <row r="536" ht="24.75" customHeight="1"/>
    <row r="537" ht="24.75" customHeight="1"/>
    <row r="538" ht="24.75" customHeight="1"/>
    <row r="539" ht="24.75" customHeight="1"/>
    <row r="540" ht="24.75" customHeight="1"/>
    <row r="541" ht="24.75" customHeight="1"/>
    <row r="542" ht="24.75" customHeight="1"/>
    <row r="543" ht="24.75" customHeight="1"/>
    <row r="544" ht="24.75" customHeight="1"/>
    <row r="545" ht="24.75" customHeight="1"/>
    <row r="546" ht="24.75" customHeight="1"/>
    <row r="547" ht="24.75" customHeight="1"/>
    <row r="548" ht="24.75" customHeight="1"/>
    <row r="549" ht="24.75" customHeight="1"/>
    <row r="550" ht="24.75" customHeight="1"/>
    <row r="551" ht="24.75" customHeight="1"/>
    <row r="552" ht="24.75" customHeight="1"/>
    <row r="553" ht="24.75" customHeight="1"/>
    <row r="554" ht="24.75" customHeight="1"/>
    <row r="555" ht="24.75" customHeight="1"/>
    <row r="556" ht="24.75" customHeight="1"/>
    <row r="557" ht="24.75" customHeight="1"/>
    <row r="558" ht="24.75" customHeight="1"/>
    <row r="559" ht="24.75" customHeight="1"/>
    <row r="560" ht="24.75" customHeight="1"/>
    <row r="561" ht="24.75" customHeight="1"/>
    <row r="562" ht="24.75" customHeight="1"/>
    <row r="563" ht="24.75" customHeight="1"/>
    <row r="564" ht="24.75" customHeight="1"/>
    <row r="565" ht="24.75" customHeight="1"/>
    <row r="566" ht="24.75" customHeight="1"/>
    <row r="567" ht="24.75" customHeight="1"/>
    <row r="568" ht="24.75" customHeight="1"/>
    <row r="569" ht="24.75" customHeight="1"/>
    <row r="570" ht="24.75" customHeight="1"/>
    <row r="571" ht="24.75" customHeight="1"/>
    <row r="572" ht="24.75" customHeight="1"/>
    <row r="573" ht="24.75" customHeight="1"/>
    <row r="574" ht="24.75" customHeight="1"/>
    <row r="575" ht="24.75" customHeight="1"/>
    <row r="576" ht="24.75" customHeight="1"/>
    <row r="577" ht="24.75" customHeight="1"/>
    <row r="578" ht="24.75" customHeight="1"/>
    <row r="579" ht="24.75" customHeight="1"/>
    <row r="580" ht="24.75" customHeight="1"/>
    <row r="581" ht="24.75" customHeight="1"/>
    <row r="582" ht="24.75" customHeight="1"/>
    <row r="583" ht="24.75" customHeight="1"/>
    <row r="584" ht="24.75" customHeight="1"/>
    <row r="585" ht="24.75" customHeight="1"/>
    <row r="586" ht="24.75" customHeight="1"/>
    <row r="587" ht="24.75" customHeight="1"/>
    <row r="588" ht="24.75" customHeight="1"/>
    <row r="589" ht="24.75" customHeight="1"/>
    <row r="590" ht="24.75" customHeight="1"/>
    <row r="591" ht="24.75" customHeight="1"/>
    <row r="592" ht="24.75" customHeight="1"/>
    <row r="593" ht="24.75" customHeight="1"/>
    <row r="594" ht="24.75" customHeight="1"/>
    <row r="595" ht="24.75" customHeight="1"/>
    <row r="596" ht="24.75" customHeight="1"/>
    <row r="597" ht="24.75" customHeight="1"/>
    <row r="598" ht="24.75" customHeight="1"/>
    <row r="599" ht="24.75" customHeight="1"/>
    <row r="600" ht="24.75" customHeight="1"/>
    <row r="601" ht="24.75" customHeight="1"/>
    <row r="602" ht="24.75" customHeight="1"/>
    <row r="603" ht="24.75" customHeight="1"/>
    <row r="604" ht="24.75" customHeight="1"/>
    <row r="605" ht="24.75" customHeight="1"/>
    <row r="606" ht="24.75" customHeight="1"/>
    <row r="607" ht="24.75" customHeight="1"/>
    <row r="608" ht="24.75" customHeight="1"/>
    <row r="609" ht="24.75" customHeight="1"/>
    <row r="610" ht="24.75" customHeight="1"/>
    <row r="611" ht="24.75" customHeight="1"/>
    <row r="612" ht="24.75" customHeight="1"/>
    <row r="613" ht="24.75" customHeight="1"/>
    <row r="614" ht="24.75" customHeight="1"/>
    <row r="615" ht="24.75" customHeight="1"/>
    <row r="616" ht="24.75" customHeight="1"/>
    <row r="617" ht="24.75" customHeight="1"/>
    <row r="618" ht="24.75" customHeight="1"/>
    <row r="619" ht="24.75" customHeight="1"/>
    <row r="620" ht="24.75" customHeight="1"/>
    <row r="621" ht="24.75" customHeight="1"/>
    <row r="622" ht="24.75" customHeight="1"/>
    <row r="623" ht="24.75" customHeight="1"/>
    <row r="624" ht="24.75" customHeight="1"/>
    <row r="625" ht="24.75" customHeight="1"/>
    <row r="626" ht="24.75" customHeight="1"/>
    <row r="627" ht="24.75" customHeight="1"/>
    <row r="628" ht="24.75" customHeight="1"/>
    <row r="629" ht="24.75" customHeight="1"/>
    <row r="630" ht="24.75" customHeight="1"/>
    <row r="631" ht="24.75" customHeight="1"/>
    <row r="632" ht="24.75" customHeight="1"/>
    <row r="633" ht="24.75" customHeight="1"/>
    <row r="634" ht="24.75" customHeight="1"/>
    <row r="635" ht="24.75" customHeight="1"/>
    <row r="636" ht="24.75" customHeight="1"/>
    <row r="637" ht="24.75" customHeight="1"/>
    <row r="638" ht="24.75" customHeight="1"/>
    <row r="639" ht="24.75" customHeight="1"/>
    <row r="640" ht="24.75" customHeight="1"/>
    <row r="641" ht="24.75" customHeight="1"/>
    <row r="642" ht="24.75" customHeight="1"/>
    <row r="643" ht="24.75" customHeight="1"/>
    <row r="644" ht="24.75" customHeight="1"/>
    <row r="645" ht="24.75" customHeight="1"/>
    <row r="646" ht="24.75" customHeight="1"/>
    <row r="647" ht="24.75" customHeight="1"/>
    <row r="648" ht="24.75" customHeight="1"/>
    <row r="649" ht="24.75" customHeight="1"/>
    <row r="650" ht="24.75" customHeight="1"/>
    <row r="651" ht="24.75" customHeight="1"/>
    <row r="652" ht="24.75" customHeight="1"/>
    <row r="653" ht="24.75" customHeight="1"/>
    <row r="654" ht="24.75" customHeight="1"/>
    <row r="655" ht="24.75" customHeight="1"/>
    <row r="656" ht="24.75" customHeight="1"/>
    <row r="657" ht="24.75" customHeight="1"/>
    <row r="658" ht="24.75" customHeight="1"/>
    <row r="659" ht="24.75" customHeight="1"/>
    <row r="660" ht="24.75" customHeight="1"/>
    <row r="661" ht="24.75" customHeight="1"/>
    <row r="662" ht="24.75" customHeight="1"/>
    <row r="663" ht="24.75" customHeight="1"/>
    <row r="664" ht="24.75" customHeight="1"/>
    <row r="665" ht="24.75" customHeight="1"/>
    <row r="666" ht="24.75" customHeight="1"/>
    <row r="667" ht="24.75" customHeight="1"/>
    <row r="668" ht="24.75" customHeight="1"/>
    <row r="669" ht="24.75" customHeight="1"/>
    <row r="670" ht="24.75" customHeight="1"/>
    <row r="671" ht="24.75" customHeight="1"/>
    <row r="672" ht="24.75" customHeight="1"/>
    <row r="673" ht="24.75" customHeight="1"/>
    <row r="674" ht="24.75" customHeight="1"/>
    <row r="675" ht="24.75" customHeight="1"/>
    <row r="676" ht="24.75" customHeight="1"/>
    <row r="677" ht="24.75" customHeight="1"/>
    <row r="678" ht="24.75" customHeight="1"/>
    <row r="679" ht="24.75" customHeight="1"/>
    <row r="680" ht="24.75" customHeight="1"/>
    <row r="681" ht="24.75" customHeight="1"/>
    <row r="682" ht="24.75" customHeight="1"/>
    <row r="683" ht="24.75" customHeight="1"/>
    <row r="684" ht="24.75" customHeight="1"/>
    <row r="685" ht="24.75" customHeight="1"/>
    <row r="686" ht="24.75" customHeight="1"/>
    <row r="687" ht="24.75" customHeight="1"/>
    <row r="688" ht="24.75" customHeight="1"/>
    <row r="689" ht="24.75" customHeight="1"/>
    <row r="690" ht="24.75" customHeight="1"/>
    <row r="691" ht="24.75" customHeight="1"/>
    <row r="692" ht="24.75" customHeight="1"/>
    <row r="693" ht="24.75" customHeight="1"/>
    <row r="694" ht="24.75" customHeight="1"/>
    <row r="695" ht="24.75" customHeight="1"/>
    <row r="696" ht="24.75" customHeight="1"/>
    <row r="697" ht="24.75" customHeight="1"/>
    <row r="698" ht="24.75" customHeight="1"/>
    <row r="699" ht="24.75" customHeight="1"/>
    <row r="700" ht="24.75" customHeight="1"/>
    <row r="701" ht="24.75" customHeight="1"/>
    <row r="702" ht="24.75" customHeight="1"/>
    <row r="703" ht="24.75" customHeight="1"/>
    <row r="704" ht="24.75" customHeight="1"/>
    <row r="705" ht="24.75" customHeight="1"/>
    <row r="706" ht="24.75" customHeight="1"/>
    <row r="707" ht="24.75" customHeight="1"/>
    <row r="708" ht="24.75" customHeight="1"/>
    <row r="709" ht="24.75" customHeight="1"/>
    <row r="710" ht="24.75" customHeight="1"/>
    <row r="711" ht="24.75" customHeight="1"/>
    <row r="712" ht="24.75" customHeight="1"/>
    <row r="713" ht="24.75" customHeight="1"/>
    <row r="714" ht="24.75" customHeight="1"/>
    <row r="715" ht="24.75" customHeight="1"/>
    <row r="716" ht="24.75" customHeight="1"/>
    <row r="717" ht="24.75" customHeight="1"/>
    <row r="718" ht="24.75" customHeight="1"/>
    <row r="719" ht="24.75" customHeight="1"/>
    <row r="720" ht="24.75" customHeight="1"/>
    <row r="721" ht="24.75" customHeight="1"/>
    <row r="722" ht="24.75" customHeight="1"/>
    <row r="723" ht="24.75" customHeight="1"/>
    <row r="724" ht="24.75" customHeight="1"/>
    <row r="725" ht="24.75" customHeight="1"/>
    <row r="726" ht="24.75" customHeight="1"/>
    <row r="727" ht="24.75" customHeight="1"/>
    <row r="728" ht="24.75" customHeight="1"/>
    <row r="729" ht="24.75" customHeight="1"/>
    <row r="730" ht="24.75" customHeight="1"/>
    <row r="731" ht="24.75" customHeight="1"/>
    <row r="732" ht="24.75" customHeight="1"/>
    <row r="733" ht="24.75" customHeight="1"/>
    <row r="734" ht="24.75" customHeight="1"/>
    <row r="735" ht="24.75" customHeight="1"/>
    <row r="736" ht="24.75" customHeight="1"/>
    <row r="737" ht="24.75" customHeight="1"/>
    <row r="738" ht="24.75" customHeight="1"/>
    <row r="739" ht="24.75" customHeight="1"/>
    <row r="740" ht="24.75" customHeight="1"/>
    <row r="741" ht="24.75" customHeight="1"/>
    <row r="742" ht="24.75" customHeight="1"/>
    <row r="743" ht="24.75" customHeight="1"/>
    <row r="744" ht="24.75" customHeight="1"/>
    <row r="745" ht="24.75" customHeight="1"/>
    <row r="746" ht="24.75" customHeight="1"/>
    <row r="747" ht="24.75" customHeight="1"/>
    <row r="748" ht="24.75" customHeight="1"/>
    <row r="749" ht="24.75" customHeight="1"/>
    <row r="750" ht="24.75" customHeight="1"/>
    <row r="751" ht="24.75" customHeight="1"/>
    <row r="752" ht="24.75" customHeight="1"/>
    <row r="753" ht="24.75" customHeight="1"/>
    <row r="754" ht="24.75" customHeight="1"/>
    <row r="755" ht="24.75" customHeight="1"/>
    <row r="756" ht="24.75" customHeight="1"/>
    <row r="757" ht="24.75" customHeight="1"/>
    <row r="758" ht="24.75" customHeight="1"/>
    <row r="759" ht="24.75" customHeight="1"/>
    <row r="760" ht="24.75" customHeight="1"/>
    <row r="761" ht="24.75" customHeight="1"/>
    <row r="762" ht="24.75" customHeight="1"/>
    <row r="763" ht="24.75" customHeight="1"/>
    <row r="764" ht="24.75" customHeight="1"/>
    <row r="765" ht="24.75" customHeight="1"/>
    <row r="766" ht="24.75" customHeight="1"/>
    <row r="767" ht="24.75" customHeight="1"/>
    <row r="768" ht="24.75" customHeight="1"/>
    <row r="769" ht="24.75" customHeight="1"/>
    <row r="770" ht="24.75" customHeight="1"/>
    <row r="771" ht="24.75" customHeight="1"/>
    <row r="772" ht="24.75" customHeight="1"/>
    <row r="773" ht="24.75" customHeight="1"/>
    <row r="774" ht="24.75" customHeight="1"/>
    <row r="775" ht="24.75" customHeight="1"/>
    <row r="776" ht="24.75" customHeight="1"/>
    <row r="777" ht="24.75" customHeight="1"/>
    <row r="778" ht="24.75" customHeight="1"/>
    <row r="779" ht="24.75" customHeight="1"/>
    <row r="780" ht="24.75" customHeight="1"/>
    <row r="781" ht="24.75" customHeight="1"/>
    <row r="782" ht="24.75" customHeight="1"/>
    <row r="783" ht="24.75" customHeight="1"/>
    <row r="784" ht="24.75" customHeight="1"/>
    <row r="785" ht="24.75" customHeight="1"/>
    <row r="786" ht="24.75" customHeight="1"/>
    <row r="787" ht="24.75" customHeight="1"/>
    <row r="788" ht="24.75" customHeight="1"/>
    <row r="789" ht="24.75" customHeight="1"/>
    <row r="790" ht="24.75" customHeight="1"/>
    <row r="791" ht="24.75" customHeight="1"/>
    <row r="792" ht="24.75" customHeight="1"/>
    <row r="793" ht="24.75" customHeight="1"/>
    <row r="794" ht="24.75" customHeight="1"/>
    <row r="795" ht="24.75" customHeight="1"/>
    <row r="796" ht="24.75" customHeight="1"/>
    <row r="797" ht="24.75" customHeight="1"/>
    <row r="798" ht="24.75" customHeight="1"/>
    <row r="799" ht="24.75" customHeight="1"/>
    <row r="800" ht="24.75" customHeight="1"/>
    <row r="801" ht="24.75" customHeight="1"/>
    <row r="802" ht="24.75" customHeight="1"/>
    <row r="803" ht="24.75" customHeight="1"/>
    <row r="804" ht="24.75" customHeight="1"/>
    <row r="805" ht="24.75" customHeight="1"/>
    <row r="806" ht="24.75" customHeight="1"/>
    <row r="807" ht="24.75" customHeight="1"/>
    <row r="808" ht="24.75" customHeight="1"/>
    <row r="809" ht="24.75" customHeight="1"/>
    <row r="810" ht="24.75" customHeight="1"/>
    <row r="811" ht="24.75" customHeight="1"/>
    <row r="812" ht="24.75" customHeight="1"/>
    <row r="813" ht="24.75" customHeight="1"/>
    <row r="814" ht="24.75" customHeight="1"/>
    <row r="815" ht="24.75" customHeight="1"/>
    <row r="816" ht="24.75" customHeight="1"/>
    <row r="817" ht="24.75" customHeight="1"/>
    <row r="818" ht="24.75" customHeight="1"/>
    <row r="819" ht="24.75" customHeight="1"/>
    <row r="820" ht="24.75" customHeight="1"/>
    <row r="821" ht="24.75" customHeight="1"/>
    <row r="822" ht="24.75" customHeight="1"/>
    <row r="823" ht="24.75" customHeight="1"/>
    <row r="824" ht="24.75" customHeight="1"/>
    <row r="825" ht="24.75" customHeight="1"/>
    <row r="826" ht="24.75" customHeight="1"/>
    <row r="827" ht="24.75" customHeight="1"/>
    <row r="828" ht="24.75" customHeight="1"/>
    <row r="829" ht="24.75" customHeight="1"/>
    <row r="830" ht="24.75" customHeight="1"/>
    <row r="831" ht="24.75" customHeight="1"/>
    <row r="832" ht="24.75" customHeight="1"/>
    <row r="833" ht="24.75" customHeight="1"/>
    <row r="834" ht="24.75" customHeight="1"/>
    <row r="835" ht="24.75" customHeight="1"/>
    <row r="836" ht="24.75" customHeight="1"/>
    <row r="837" ht="24.75" customHeight="1"/>
    <row r="838" ht="24.75" customHeight="1"/>
    <row r="839" ht="24.75" customHeight="1"/>
    <row r="840" ht="24.75" customHeight="1"/>
    <row r="841" ht="24.75" customHeight="1"/>
    <row r="842" ht="24.75" customHeight="1"/>
    <row r="843" ht="24.75" customHeight="1"/>
    <row r="844" ht="24.75" customHeight="1"/>
    <row r="845" ht="24.75" customHeight="1"/>
    <row r="846" ht="24.75" customHeight="1"/>
    <row r="847" ht="24.75" customHeight="1"/>
    <row r="848" ht="24.75" customHeight="1"/>
    <row r="849" ht="24.75" customHeight="1"/>
    <row r="850" ht="24.75" customHeight="1"/>
    <row r="851" ht="24.75" customHeight="1"/>
    <row r="852" ht="24.75" customHeight="1"/>
    <row r="853" ht="24.75" customHeight="1"/>
    <row r="854" ht="24.75" customHeight="1"/>
    <row r="855" ht="24.75" customHeight="1"/>
    <row r="856" ht="24.75" customHeight="1"/>
    <row r="857" ht="24.75" customHeight="1"/>
    <row r="858" ht="24.75" customHeight="1"/>
    <row r="859" ht="24.75" customHeight="1"/>
    <row r="860" ht="24.75" customHeight="1"/>
    <row r="861" ht="24.75" customHeight="1"/>
    <row r="862" ht="24.75" customHeight="1"/>
    <row r="863" ht="24.75" customHeight="1"/>
    <row r="864" ht="24.75" customHeight="1"/>
    <row r="865" ht="24.75" customHeight="1"/>
    <row r="866" ht="24.75" customHeight="1"/>
    <row r="867" ht="24.75" customHeight="1"/>
    <row r="868" ht="24.75" customHeight="1"/>
    <row r="869" ht="24.75" customHeight="1"/>
    <row r="870" ht="24.75" customHeight="1"/>
    <row r="871" ht="24.75" customHeight="1"/>
    <row r="872" ht="24.75" customHeight="1"/>
    <row r="873" ht="24.75" customHeight="1"/>
    <row r="874" ht="24.75" customHeight="1"/>
    <row r="875" ht="24.75" customHeight="1"/>
    <row r="876" ht="24.75" customHeight="1"/>
    <row r="877" ht="24.75" customHeight="1"/>
    <row r="878" ht="24.75" customHeight="1"/>
    <row r="879" ht="24.75" customHeight="1"/>
    <row r="880" ht="24.75" customHeight="1"/>
    <row r="881" ht="24.75" customHeight="1"/>
    <row r="882" ht="24.75" customHeight="1"/>
    <row r="883" ht="24.75" customHeight="1"/>
    <row r="884" ht="24.75" customHeight="1"/>
    <row r="885" ht="24.75" customHeight="1"/>
    <row r="886" ht="24.75" customHeight="1"/>
    <row r="887" ht="24.75" customHeight="1"/>
    <row r="888" ht="24.75" customHeight="1"/>
    <row r="889" ht="24.75" customHeight="1"/>
    <row r="890" ht="24.75" customHeight="1"/>
    <row r="891" ht="24.75" customHeight="1"/>
    <row r="892" ht="24.75" customHeight="1"/>
    <row r="893" ht="24.75" customHeight="1"/>
    <row r="894" ht="24.75" customHeight="1"/>
    <row r="895" ht="24.75" customHeight="1"/>
    <row r="896" ht="24.75" customHeight="1"/>
    <row r="897" ht="24.75" customHeight="1"/>
    <row r="898" ht="24.75" customHeight="1"/>
    <row r="899" ht="24.75" customHeight="1"/>
    <row r="900" ht="24.75" customHeight="1"/>
    <row r="901" ht="24.75" customHeight="1"/>
    <row r="902" ht="24.75" customHeight="1"/>
    <row r="903" ht="24.75" customHeight="1"/>
    <row r="904" ht="24.75" customHeight="1"/>
    <row r="905" ht="24.75" customHeight="1"/>
    <row r="906" ht="24.75" customHeight="1"/>
    <row r="907" ht="24.75" customHeight="1"/>
    <row r="908" ht="24.75" customHeight="1"/>
    <row r="909" ht="24.75" customHeight="1"/>
    <row r="910" ht="24.75" customHeight="1"/>
    <row r="911" ht="24.75" customHeight="1"/>
    <row r="912" ht="24.75" customHeight="1"/>
    <row r="913" ht="24.75" customHeight="1"/>
    <row r="914" ht="24.75" customHeight="1"/>
    <row r="915" ht="24.75" customHeight="1"/>
    <row r="916" ht="24.75" customHeight="1"/>
    <row r="917" ht="24.75" customHeight="1"/>
    <row r="918" ht="24.75" customHeight="1"/>
    <row r="919" ht="24.75" customHeight="1"/>
    <row r="920" ht="24.75" customHeight="1"/>
    <row r="921" ht="24.75" customHeight="1"/>
    <row r="922" ht="24.75" customHeight="1"/>
    <row r="923" ht="24.75" customHeight="1"/>
    <row r="924" ht="24.75" customHeight="1"/>
    <row r="925" ht="24.75" customHeight="1"/>
    <row r="926" ht="24.75" customHeight="1"/>
    <row r="927" ht="24.75" customHeight="1"/>
    <row r="928" ht="24.75" customHeight="1"/>
    <row r="929" ht="24.75" customHeight="1"/>
    <row r="930" ht="24.75" customHeight="1"/>
    <row r="931" ht="24.75" customHeight="1"/>
    <row r="932" ht="24.75" customHeight="1"/>
    <row r="933" ht="24.75" customHeight="1"/>
    <row r="934" ht="24.75" customHeight="1"/>
    <row r="935" ht="24.75" customHeight="1"/>
    <row r="936" ht="24.75" customHeight="1"/>
    <row r="937" ht="24.75" customHeight="1"/>
    <row r="938" ht="24.75" customHeight="1"/>
    <row r="939" ht="24.75" customHeight="1"/>
    <row r="940" ht="24.75" customHeight="1"/>
    <row r="941" ht="24.75" customHeight="1"/>
    <row r="942" ht="24.75" customHeight="1"/>
    <row r="943" ht="24.75" customHeight="1"/>
    <row r="944" ht="24.75" customHeight="1"/>
    <row r="945" ht="24.75" customHeight="1"/>
    <row r="946" ht="24.75" customHeight="1"/>
    <row r="947" ht="24.75" customHeight="1"/>
    <row r="948" ht="24.75" customHeight="1"/>
    <row r="949" ht="24.75" customHeight="1"/>
    <row r="950" ht="24.75" customHeight="1"/>
    <row r="951" ht="24.75" customHeight="1"/>
    <row r="952" ht="24.75" customHeight="1"/>
    <row r="953" ht="24.75" customHeight="1"/>
    <row r="954" ht="24.75" customHeight="1"/>
    <row r="955" ht="24.75" customHeight="1"/>
    <row r="956" ht="24.75" customHeight="1"/>
    <row r="957" ht="24.75" customHeight="1"/>
    <row r="958" ht="24.75" customHeight="1"/>
    <row r="959" ht="24.75" customHeight="1"/>
    <row r="960" ht="24.75" customHeight="1"/>
    <row r="961" ht="24.75" customHeight="1"/>
    <row r="962" ht="24.75" customHeight="1"/>
    <row r="963" ht="24.75" customHeight="1"/>
    <row r="964" ht="24.75" customHeight="1"/>
    <row r="965" ht="24.75" customHeight="1"/>
    <row r="966" ht="24.75" customHeight="1"/>
    <row r="967" ht="24.75" customHeight="1"/>
    <row r="968" ht="24.75" customHeight="1"/>
    <row r="969" ht="24.75" customHeight="1"/>
    <row r="970" ht="24.75" customHeight="1"/>
    <row r="971" ht="24.75" customHeight="1"/>
    <row r="972" ht="24.75" customHeight="1"/>
    <row r="973" ht="24.75" customHeight="1"/>
    <row r="974" ht="24.75" customHeight="1"/>
    <row r="975" ht="24.75" customHeight="1"/>
    <row r="976" ht="24.75" customHeight="1"/>
    <row r="977" ht="24.75" customHeight="1"/>
    <row r="978" ht="24.75" customHeight="1"/>
    <row r="979" ht="24.75" customHeight="1"/>
    <row r="980" ht="24.75" customHeight="1"/>
    <row r="981" ht="24.75" customHeight="1"/>
    <row r="982" ht="24.75" customHeight="1"/>
    <row r="983" ht="24.75" customHeight="1"/>
    <row r="984" ht="24.75" customHeight="1"/>
    <row r="985" ht="24.75" customHeight="1"/>
    <row r="986" ht="24.75" customHeight="1"/>
    <row r="987" ht="24.75" customHeight="1"/>
    <row r="988" ht="24.75" customHeight="1"/>
    <row r="989" ht="24.75" customHeight="1"/>
    <row r="990" ht="24.75" customHeight="1"/>
    <row r="991" ht="24.75" customHeight="1"/>
    <row r="992" ht="24.75" customHeight="1"/>
    <row r="993" ht="24.75" customHeight="1"/>
    <row r="994" ht="24.75" customHeight="1"/>
    <row r="995" ht="24.75" customHeight="1"/>
    <row r="996" ht="24.75" customHeight="1"/>
    <row r="997" ht="24.75" customHeight="1"/>
    <row r="998" ht="24.75" customHeight="1"/>
    <row r="999" ht="24.75" customHeight="1"/>
    <row r="1000" ht="24.75" customHeight="1"/>
    <row r="1001" ht="24.75" customHeight="1"/>
    <row r="1002" ht="24.75" customHeight="1"/>
    <row r="1003" ht="24.75" customHeight="1"/>
    <row r="1004" ht="24.75" customHeight="1"/>
    <row r="1005" ht="24.75" customHeight="1"/>
    <row r="1006" ht="24.75" customHeight="1"/>
    <row r="1007" ht="24.75" customHeight="1"/>
    <row r="1008" ht="24.75" customHeight="1"/>
    <row r="1009" ht="24.75" customHeight="1"/>
    <row r="1010" ht="24.75" customHeight="1"/>
    <row r="1011" ht="24.75" customHeight="1"/>
    <row r="1012" ht="24.75" customHeight="1"/>
    <row r="1013" ht="24.75" customHeight="1"/>
    <row r="1014" ht="24.75" customHeight="1"/>
    <row r="1015" ht="24.75" customHeight="1"/>
    <row r="1016" ht="24.75" customHeight="1"/>
    <row r="1017" ht="24.75" customHeight="1"/>
    <row r="1018" ht="24.75" customHeight="1"/>
    <row r="1019" ht="24.75" customHeight="1"/>
    <row r="1020" ht="24.75" customHeight="1"/>
    <row r="1021" ht="24.75" customHeight="1"/>
    <row r="1022" ht="24.75" customHeight="1"/>
    <row r="1023" ht="24.75" customHeight="1"/>
    <row r="1024" ht="24.75" customHeight="1"/>
    <row r="1025" ht="24.75" customHeight="1"/>
    <row r="1026" ht="24.75" customHeight="1"/>
    <row r="1027" ht="24.75" customHeight="1"/>
    <row r="1028" ht="24.75" customHeight="1"/>
    <row r="1029" ht="24.75" customHeight="1"/>
    <row r="1030" ht="24.75" customHeight="1"/>
    <row r="1031" ht="24.75" customHeight="1"/>
    <row r="1032" ht="24.75" customHeight="1"/>
    <row r="1033" ht="24.75" customHeight="1"/>
    <row r="1034" ht="24.75" customHeight="1"/>
    <row r="1035" ht="24.75" customHeight="1"/>
    <row r="1036" ht="24.75" customHeight="1"/>
    <row r="1037" ht="24.75" customHeight="1"/>
    <row r="1038" ht="24.75" customHeight="1"/>
    <row r="1039" ht="24.75" customHeight="1"/>
    <row r="1040" ht="24.75" customHeight="1"/>
    <row r="1041" ht="24.75" customHeight="1"/>
    <row r="1042" ht="24.75" customHeight="1"/>
    <row r="1043" ht="24.75" customHeight="1"/>
    <row r="1044" ht="24.75" customHeight="1"/>
    <row r="1045" ht="24.75" customHeight="1"/>
    <row r="1046" ht="24.75" customHeight="1"/>
    <row r="1047" ht="24.75" customHeight="1"/>
    <row r="1048" ht="24.75" customHeight="1"/>
  </sheetData>
  <sheetProtection/>
  <mergeCells count="3">
    <mergeCell ref="A1:L1"/>
    <mergeCell ref="A3:L3"/>
    <mergeCell ref="A4:L4"/>
  </mergeCells>
  <printOptions horizontalCentered="1"/>
  <pageMargins left="0.6692913385826772" right="0.7086614173228347" top="0.3937007874015748" bottom="0.1968503937007874" header="0.5118110236220472" footer="0.11811023622047245"/>
  <pageSetup horizontalDpi="120" verticalDpi="12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0"/>
  <dimension ref="A1:AA77"/>
  <sheetViews>
    <sheetView zoomScale="70" zoomScaleNormal="70" zoomScalePageLayoutView="0" workbookViewId="0" topLeftCell="A1">
      <selection activeCell="R60" sqref="R60"/>
    </sheetView>
  </sheetViews>
  <sheetFormatPr defaultColWidth="8.875" defaultRowHeight="49.5" customHeight="1"/>
  <cols>
    <col min="1" max="1" width="9.875" style="3" customWidth="1"/>
    <col min="2" max="2" width="32.00390625" style="2" customWidth="1"/>
    <col min="3" max="3" width="9.375" style="1" customWidth="1"/>
    <col min="4" max="4" width="7.25390625" style="1" customWidth="1"/>
    <col min="5" max="5" width="7.125" style="1" customWidth="1"/>
    <col min="6" max="9" width="7.25390625" style="1" customWidth="1"/>
    <col min="10" max="10" width="10.625" style="1" customWidth="1"/>
    <col min="11" max="11" width="8.875" style="1" customWidth="1"/>
    <col min="12" max="12" width="12.75390625" style="1" customWidth="1"/>
    <col min="13" max="13" width="12.125" style="1" customWidth="1"/>
    <col min="14" max="14" width="11.25390625" style="1" bestFit="1" customWidth="1"/>
    <col min="15" max="15" width="29.125" style="1" customWidth="1"/>
    <col min="16" max="18" width="8.875" style="1" customWidth="1"/>
    <col min="19" max="19" width="12.00390625" style="1" bestFit="1" customWidth="1"/>
    <col min="20" max="16384" width="8.875" style="1" customWidth="1"/>
  </cols>
  <sheetData>
    <row r="1" spans="1:14" s="4" customFormat="1" ht="30" customHeight="1">
      <c r="A1" s="217" t="s">
        <v>87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46"/>
      <c r="N1" s="46"/>
    </row>
    <row r="2" spans="1:14" s="4" customFormat="1" ht="14.2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46"/>
      <c r="N2" s="46"/>
    </row>
    <row r="3" spans="1:14" s="4" customFormat="1" ht="30" customHeight="1">
      <c r="A3" s="218" t="s">
        <v>16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46"/>
      <c r="N3" s="46"/>
    </row>
    <row r="4" spans="1:14" s="4" customFormat="1" ht="30" customHeight="1">
      <c r="A4" s="218" t="s">
        <v>89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46"/>
      <c r="N4" s="46"/>
    </row>
    <row r="5" spans="1:14" s="4" customFormat="1" ht="9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6"/>
      <c r="N5" s="46"/>
    </row>
    <row r="6" spans="1:14" s="4" customFormat="1" ht="9" customHeight="1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6"/>
      <c r="N6" s="46"/>
    </row>
    <row r="7" spans="1:14" s="4" customFormat="1" ht="9" customHeight="1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6"/>
      <c r="N7" s="46"/>
    </row>
    <row r="8" spans="1:14" s="4" customFormat="1" ht="24.75" customHeight="1">
      <c r="A8" s="51"/>
      <c r="B8" s="52" t="s">
        <v>11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s="4" customFormat="1" ht="24.75" customHeight="1">
      <c r="A9" s="51"/>
      <c r="B9" s="52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</row>
    <row r="10" spans="1:16" s="6" customFormat="1" ht="22.5" customHeight="1">
      <c r="A10" s="14" t="s">
        <v>48</v>
      </c>
      <c r="B10" s="7" t="s">
        <v>17</v>
      </c>
      <c r="C10" s="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38</v>
      </c>
      <c r="I10" s="18" t="s">
        <v>39</v>
      </c>
      <c r="J10" s="9" t="s">
        <v>10</v>
      </c>
      <c r="K10" s="9" t="s">
        <v>37</v>
      </c>
      <c r="L10" s="17" t="s">
        <v>77</v>
      </c>
      <c r="M10" s="23" t="s">
        <v>9</v>
      </c>
      <c r="N10" s="22" t="s">
        <v>45</v>
      </c>
      <c r="O10" s="22" t="s">
        <v>80</v>
      </c>
      <c r="P10" s="21"/>
    </row>
    <row r="11" spans="1:15" ht="22.5" customHeight="1">
      <c r="A11" s="10">
        <v>1</v>
      </c>
      <c r="B11" s="78" t="s">
        <v>32</v>
      </c>
      <c r="C11" s="10" t="s">
        <v>7</v>
      </c>
      <c r="D11" s="43">
        <v>146</v>
      </c>
      <c r="E11" s="11">
        <v>92</v>
      </c>
      <c r="F11" s="11">
        <v>116</v>
      </c>
      <c r="G11" s="11">
        <v>132</v>
      </c>
      <c r="H11" s="11">
        <v>125</v>
      </c>
      <c r="I11" s="11">
        <v>135</v>
      </c>
      <c r="J11" s="11">
        <f aca="true" t="shared" si="0" ref="J11:J16">SUM(D11:I11)</f>
        <v>746</v>
      </c>
      <c r="K11" s="11">
        <v>0</v>
      </c>
      <c r="L11" s="11">
        <f aca="true" t="shared" si="1" ref="L11:L16">SUM(J11:K11)</f>
        <v>746</v>
      </c>
      <c r="M11" s="39">
        <f aca="true" t="shared" si="2" ref="M11:M16">SUM(L11/6)</f>
        <v>124.33333333333333</v>
      </c>
      <c r="N11" s="11">
        <f aca="true" t="shared" si="3" ref="N11:N16">MAX(D11:I11)</f>
        <v>146</v>
      </c>
      <c r="O11" s="36" t="s">
        <v>55</v>
      </c>
    </row>
    <row r="12" spans="1:15" ht="22.5" customHeight="1">
      <c r="A12" s="10">
        <v>2</v>
      </c>
      <c r="B12" s="78" t="s">
        <v>18</v>
      </c>
      <c r="C12" s="10" t="s">
        <v>7</v>
      </c>
      <c r="D12" s="11">
        <v>102</v>
      </c>
      <c r="E12" s="11">
        <v>127</v>
      </c>
      <c r="F12" s="43">
        <v>128</v>
      </c>
      <c r="G12" s="11">
        <v>78</v>
      </c>
      <c r="H12" s="11">
        <v>83</v>
      </c>
      <c r="I12" s="11">
        <v>80</v>
      </c>
      <c r="J12" s="11">
        <f t="shared" si="0"/>
        <v>598</v>
      </c>
      <c r="K12" s="11">
        <v>0</v>
      </c>
      <c r="L12" s="11">
        <f t="shared" si="1"/>
        <v>598</v>
      </c>
      <c r="M12" s="39">
        <f t="shared" si="2"/>
        <v>99.66666666666667</v>
      </c>
      <c r="N12" s="11">
        <f t="shared" si="3"/>
        <v>128</v>
      </c>
      <c r="O12" s="36" t="s">
        <v>55</v>
      </c>
    </row>
    <row r="13" spans="1:15" ht="22.5" customHeight="1">
      <c r="A13" s="10">
        <v>3</v>
      </c>
      <c r="B13" s="78" t="s">
        <v>25</v>
      </c>
      <c r="C13" s="10" t="s">
        <v>7</v>
      </c>
      <c r="D13" s="11">
        <v>81</v>
      </c>
      <c r="E13" s="11">
        <v>54</v>
      </c>
      <c r="F13" s="11">
        <v>68</v>
      </c>
      <c r="G13" s="11">
        <v>60</v>
      </c>
      <c r="H13" s="11">
        <v>76</v>
      </c>
      <c r="I13" s="43">
        <v>95</v>
      </c>
      <c r="J13" s="11">
        <f t="shared" si="0"/>
        <v>434</v>
      </c>
      <c r="K13" s="11">
        <v>0</v>
      </c>
      <c r="L13" s="11">
        <f t="shared" si="1"/>
        <v>434</v>
      </c>
      <c r="M13" s="39">
        <f t="shared" si="2"/>
        <v>72.33333333333333</v>
      </c>
      <c r="N13" s="11">
        <f t="shared" si="3"/>
        <v>95</v>
      </c>
      <c r="O13" s="38" t="s">
        <v>41</v>
      </c>
    </row>
    <row r="14" spans="1:15" s="16" customFormat="1" ht="24.75" customHeight="1">
      <c r="A14" s="10">
        <v>4</v>
      </c>
      <c r="B14" s="78" t="s">
        <v>35</v>
      </c>
      <c r="C14" s="10" t="s">
        <v>7</v>
      </c>
      <c r="D14" s="43">
        <v>70</v>
      </c>
      <c r="E14" s="11">
        <v>60</v>
      </c>
      <c r="F14" s="11">
        <v>62</v>
      </c>
      <c r="G14" s="11">
        <v>60</v>
      </c>
      <c r="H14" s="11">
        <v>57</v>
      </c>
      <c r="I14" s="11">
        <v>27</v>
      </c>
      <c r="J14" s="11">
        <f t="shared" si="0"/>
        <v>336</v>
      </c>
      <c r="K14" s="11">
        <v>60</v>
      </c>
      <c r="L14" s="11">
        <f t="shared" si="1"/>
        <v>396</v>
      </c>
      <c r="M14" s="39">
        <f t="shared" si="2"/>
        <v>66</v>
      </c>
      <c r="N14" s="11">
        <f t="shared" si="3"/>
        <v>70</v>
      </c>
      <c r="O14" s="38" t="s">
        <v>41</v>
      </c>
    </row>
    <row r="15" spans="1:15" s="16" customFormat="1" ht="24.75" customHeight="1">
      <c r="A15" s="10">
        <v>5</v>
      </c>
      <c r="B15" s="78" t="s">
        <v>30</v>
      </c>
      <c r="C15" s="10" t="s">
        <v>7</v>
      </c>
      <c r="D15" s="11">
        <v>65</v>
      </c>
      <c r="E15" s="11">
        <v>59</v>
      </c>
      <c r="F15" s="11">
        <v>54</v>
      </c>
      <c r="G15" s="11">
        <v>58</v>
      </c>
      <c r="H15" s="43">
        <v>76</v>
      </c>
      <c r="I15" s="11">
        <v>71</v>
      </c>
      <c r="J15" s="11">
        <f t="shared" si="0"/>
        <v>383</v>
      </c>
      <c r="K15" s="11">
        <v>0</v>
      </c>
      <c r="L15" s="11">
        <f t="shared" si="1"/>
        <v>383</v>
      </c>
      <c r="M15" s="39">
        <f t="shared" si="2"/>
        <v>63.833333333333336</v>
      </c>
      <c r="N15" s="11">
        <f t="shared" si="3"/>
        <v>76</v>
      </c>
      <c r="O15" s="36" t="s">
        <v>23</v>
      </c>
    </row>
    <row r="16" spans="1:18" s="13" customFormat="1" ht="22.5" customHeight="1">
      <c r="A16" s="10">
        <v>0</v>
      </c>
      <c r="B16" s="148" t="s">
        <v>97</v>
      </c>
      <c r="C16" s="149" t="s">
        <v>7</v>
      </c>
      <c r="D16" s="43">
        <v>94</v>
      </c>
      <c r="E16" s="43">
        <v>77</v>
      </c>
      <c r="F16" s="43">
        <v>74</v>
      </c>
      <c r="G16" s="43">
        <v>53</v>
      </c>
      <c r="H16" s="43">
        <v>42</v>
      </c>
      <c r="I16" s="43">
        <v>68</v>
      </c>
      <c r="J16" s="43">
        <f t="shared" si="0"/>
        <v>408</v>
      </c>
      <c r="K16" s="43">
        <v>0</v>
      </c>
      <c r="L16" s="43">
        <f t="shared" si="1"/>
        <v>408</v>
      </c>
      <c r="M16" s="43">
        <f t="shared" si="2"/>
        <v>68</v>
      </c>
      <c r="N16" s="43">
        <f t="shared" si="3"/>
        <v>94</v>
      </c>
      <c r="O16" s="42" t="s">
        <v>101</v>
      </c>
      <c r="P16" s="150"/>
      <c r="Q16" s="150" t="s">
        <v>102</v>
      </c>
      <c r="R16" s="150"/>
    </row>
    <row r="17" spans="1:18" s="13" customFormat="1" ht="22.5" customHeight="1">
      <c r="A17" s="14"/>
      <c r="B17" s="152"/>
      <c r="C17" s="14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30"/>
      <c r="P17" s="150"/>
      <c r="Q17" s="150"/>
      <c r="R17" s="150"/>
    </row>
    <row r="18" spans="2:14" s="13" customFormat="1" ht="22.5" customHeight="1">
      <c r="B18" s="5" t="s">
        <v>12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2"/>
      <c r="N18" s="47"/>
    </row>
    <row r="19" spans="2:14" s="13" customFormat="1" ht="22.5" customHeight="1">
      <c r="B19" s="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2"/>
      <c r="N19" s="47"/>
    </row>
    <row r="20" spans="1:15" s="13" customFormat="1" ht="22.5" customHeight="1">
      <c r="A20" s="14" t="s">
        <v>48</v>
      </c>
      <c r="B20" s="7" t="s">
        <v>17</v>
      </c>
      <c r="C20" s="8" t="s">
        <v>0</v>
      </c>
      <c r="D20" s="18" t="s">
        <v>1</v>
      </c>
      <c r="E20" s="18" t="s">
        <v>2</v>
      </c>
      <c r="F20" s="18" t="s">
        <v>3</v>
      </c>
      <c r="G20" s="18" t="s">
        <v>4</v>
      </c>
      <c r="H20" s="18" t="s">
        <v>38</v>
      </c>
      <c r="I20" s="18" t="s">
        <v>4</v>
      </c>
      <c r="J20" s="9" t="s">
        <v>10</v>
      </c>
      <c r="K20" s="54" t="s">
        <v>37</v>
      </c>
      <c r="L20" s="17" t="s">
        <v>77</v>
      </c>
      <c r="M20" s="23" t="s">
        <v>9</v>
      </c>
      <c r="N20" s="22" t="s">
        <v>45</v>
      </c>
      <c r="O20" s="22" t="s">
        <v>80</v>
      </c>
    </row>
    <row r="21" spans="1:15" s="13" customFormat="1" ht="22.5" customHeight="1">
      <c r="A21" s="57">
        <v>1</v>
      </c>
      <c r="B21" s="78" t="s">
        <v>19</v>
      </c>
      <c r="C21" s="10" t="s">
        <v>6</v>
      </c>
      <c r="D21" s="11">
        <v>182</v>
      </c>
      <c r="E21" s="11">
        <v>169</v>
      </c>
      <c r="F21" s="43">
        <v>188</v>
      </c>
      <c r="G21" s="11">
        <v>155</v>
      </c>
      <c r="H21" s="11">
        <v>133</v>
      </c>
      <c r="I21" s="11">
        <v>153</v>
      </c>
      <c r="J21" s="29">
        <f aca="true" t="shared" si="4" ref="J21:J31">SUM(D21:I21)</f>
        <v>980</v>
      </c>
      <c r="K21" s="11">
        <v>0</v>
      </c>
      <c r="L21" s="11">
        <f aca="true" t="shared" si="5" ref="L21:L31">SUM(J21:K21)</f>
        <v>980</v>
      </c>
      <c r="M21" s="39">
        <f aca="true" t="shared" si="6" ref="M21:M31">SUM(L21/6)</f>
        <v>163.33333333333334</v>
      </c>
      <c r="N21" s="55">
        <f aca="true" t="shared" si="7" ref="N21:N31">MAX(D21:I21)</f>
        <v>188</v>
      </c>
      <c r="O21" s="36" t="s">
        <v>55</v>
      </c>
    </row>
    <row r="22" spans="1:15" s="13" customFormat="1" ht="22.5" customHeight="1">
      <c r="A22" s="57">
        <v>2</v>
      </c>
      <c r="B22" s="78" t="s">
        <v>28</v>
      </c>
      <c r="C22" s="10" t="s">
        <v>6</v>
      </c>
      <c r="D22" s="11">
        <v>154</v>
      </c>
      <c r="E22" s="11">
        <v>163</v>
      </c>
      <c r="F22" s="11">
        <v>167</v>
      </c>
      <c r="G22" s="11">
        <v>160</v>
      </c>
      <c r="H22" s="11">
        <v>140</v>
      </c>
      <c r="I22" s="43">
        <v>169</v>
      </c>
      <c r="J22" s="29">
        <f t="shared" si="4"/>
        <v>953</v>
      </c>
      <c r="K22" s="11">
        <v>0</v>
      </c>
      <c r="L22" s="11">
        <f t="shared" si="5"/>
        <v>953</v>
      </c>
      <c r="M22" s="39">
        <f t="shared" si="6"/>
        <v>158.83333333333334</v>
      </c>
      <c r="N22" s="55">
        <f t="shared" si="7"/>
        <v>169</v>
      </c>
      <c r="O22" s="38" t="s">
        <v>41</v>
      </c>
    </row>
    <row r="23" spans="1:27" s="13" customFormat="1" ht="22.5" customHeight="1">
      <c r="A23" s="57">
        <v>3</v>
      </c>
      <c r="B23" s="78" t="s">
        <v>60</v>
      </c>
      <c r="C23" s="10" t="s">
        <v>6</v>
      </c>
      <c r="D23" s="11">
        <v>151</v>
      </c>
      <c r="E23" s="11">
        <v>135</v>
      </c>
      <c r="F23" s="11">
        <v>99</v>
      </c>
      <c r="G23" s="11">
        <v>142</v>
      </c>
      <c r="H23" s="11">
        <v>118</v>
      </c>
      <c r="I23" s="43">
        <v>156</v>
      </c>
      <c r="J23" s="29">
        <f t="shared" si="4"/>
        <v>801</v>
      </c>
      <c r="K23" s="11">
        <v>0</v>
      </c>
      <c r="L23" s="11">
        <f t="shared" si="5"/>
        <v>801</v>
      </c>
      <c r="M23" s="39">
        <f t="shared" si="6"/>
        <v>133.5</v>
      </c>
      <c r="N23" s="55">
        <f t="shared" si="7"/>
        <v>156</v>
      </c>
      <c r="O23" s="36" t="s">
        <v>56</v>
      </c>
      <c r="S23" s="41"/>
      <c r="Z23" s="151"/>
      <c r="AA23" s="151"/>
    </row>
    <row r="24" spans="1:15" s="13" customFormat="1" ht="22.5" customHeight="1">
      <c r="A24" s="57">
        <v>4</v>
      </c>
      <c r="B24" s="78" t="s">
        <v>59</v>
      </c>
      <c r="C24" s="10" t="s">
        <v>6</v>
      </c>
      <c r="D24" s="11">
        <v>124</v>
      </c>
      <c r="E24" s="11">
        <v>126</v>
      </c>
      <c r="F24" s="11">
        <v>120</v>
      </c>
      <c r="G24" s="11">
        <v>122</v>
      </c>
      <c r="H24" s="43">
        <v>153</v>
      </c>
      <c r="I24" s="11">
        <v>120</v>
      </c>
      <c r="J24" s="29">
        <f t="shared" si="4"/>
        <v>765</v>
      </c>
      <c r="K24" s="11">
        <v>0</v>
      </c>
      <c r="L24" s="11">
        <f t="shared" si="5"/>
        <v>765</v>
      </c>
      <c r="M24" s="39">
        <f t="shared" si="6"/>
        <v>127.5</v>
      </c>
      <c r="N24" s="55">
        <f t="shared" si="7"/>
        <v>153</v>
      </c>
      <c r="O24" s="36" t="s">
        <v>56</v>
      </c>
    </row>
    <row r="25" spans="1:15" s="13" customFormat="1" ht="22.5" customHeight="1">
      <c r="A25" s="57">
        <v>5</v>
      </c>
      <c r="B25" s="78" t="s">
        <v>8</v>
      </c>
      <c r="C25" s="10" t="s">
        <v>6</v>
      </c>
      <c r="D25" s="11">
        <v>108</v>
      </c>
      <c r="E25" s="11">
        <v>87</v>
      </c>
      <c r="F25" s="11">
        <v>124</v>
      </c>
      <c r="G25" s="11">
        <v>120</v>
      </c>
      <c r="H25" s="11">
        <v>118</v>
      </c>
      <c r="I25" s="43">
        <v>164</v>
      </c>
      <c r="J25" s="29">
        <f t="shared" si="4"/>
        <v>721</v>
      </c>
      <c r="K25" s="11">
        <v>0</v>
      </c>
      <c r="L25" s="11">
        <f t="shared" si="5"/>
        <v>721</v>
      </c>
      <c r="M25" s="39">
        <f t="shared" si="6"/>
        <v>120.16666666666667</v>
      </c>
      <c r="N25" s="55">
        <f t="shared" si="7"/>
        <v>164</v>
      </c>
      <c r="O25" s="36" t="s">
        <v>55</v>
      </c>
    </row>
    <row r="26" spans="1:15" s="13" customFormat="1" ht="22.5" customHeight="1">
      <c r="A26" s="57">
        <v>6</v>
      </c>
      <c r="B26" s="78" t="s">
        <v>58</v>
      </c>
      <c r="C26" s="10" t="s">
        <v>6</v>
      </c>
      <c r="D26" s="11">
        <v>97</v>
      </c>
      <c r="E26" s="11">
        <v>98</v>
      </c>
      <c r="F26" s="43">
        <v>139</v>
      </c>
      <c r="G26" s="11">
        <v>111</v>
      </c>
      <c r="H26" s="11">
        <v>121</v>
      </c>
      <c r="I26" s="11">
        <v>135</v>
      </c>
      <c r="J26" s="29">
        <f t="shared" si="4"/>
        <v>701</v>
      </c>
      <c r="K26" s="11">
        <v>0</v>
      </c>
      <c r="L26" s="11">
        <f t="shared" si="5"/>
        <v>701</v>
      </c>
      <c r="M26" s="39">
        <f t="shared" si="6"/>
        <v>116.83333333333333</v>
      </c>
      <c r="N26" s="55">
        <f t="shared" si="7"/>
        <v>139</v>
      </c>
      <c r="O26" s="36" t="s">
        <v>55</v>
      </c>
    </row>
    <row r="27" spans="1:15" s="13" customFormat="1" ht="22.5" customHeight="1">
      <c r="A27" s="57">
        <v>7</v>
      </c>
      <c r="B27" s="78" t="s">
        <v>34</v>
      </c>
      <c r="C27" s="10" t="s">
        <v>6</v>
      </c>
      <c r="D27" s="11">
        <v>67</v>
      </c>
      <c r="E27" s="11">
        <v>104</v>
      </c>
      <c r="F27" s="43">
        <v>119</v>
      </c>
      <c r="G27" s="11">
        <v>118</v>
      </c>
      <c r="H27" s="11">
        <v>105</v>
      </c>
      <c r="I27" s="11">
        <v>108</v>
      </c>
      <c r="J27" s="29">
        <f t="shared" si="4"/>
        <v>621</v>
      </c>
      <c r="K27" s="11">
        <v>0</v>
      </c>
      <c r="L27" s="11">
        <f t="shared" si="5"/>
        <v>621</v>
      </c>
      <c r="M27" s="39">
        <f t="shared" si="6"/>
        <v>103.5</v>
      </c>
      <c r="N27" s="55">
        <f t="shared" si="7"/>
        <v>119</v>
      </c>
      <c r="O27" s="37" t="s">
        <v>57</v>
      </c>
    </row>
    <row r="28" spans="1:15" s="13" customFormat="1" ht="22.5" customHeight="1">
      <c r="A28" s="57">
        <v>8</v>
      </c>
      <c r="B28" s="78" t="s">
        <v>21</v>
      </c>
      <c r="C28" s="10" t="s">
        <v>6</v>
      </c>
      <c r="D28" s="11">
        <v>74</v>
      </c>
      <c r="E28" s="11">
        <v>105</v>
      </c>
      <c r="F28" s="43">
        <v>115</v>
      </c>
      <c r="G28" s="11">
        <v>92</v>
      </c>
      <c r="H28" s="11">
        <v>103</v>
      </c>
      <c r="I28" s="11">
        <v>102</v>
      </c>
      <c r="J28" s="29">
        <f t="shared" si="4"/>
        <v>591</v>
      </c>
      <c r="K28" s="11">
        <v>0</v>
      </c>
      <c r="L28" s="11">
        <f t="shared" si="5"/>
        <v>591</v>
      </c>
      <c r="M28" s="39">
        <f t="shared" si="6"/>
        <v>98.5</v>
      </c>
      <c r="N28" s="55">
        <f t="shared" si="7"/>
        <v>115</v>
      </c>
      <c r="O28" s="38" t="s">
        <v>41</v>
      </c>
    </row>
    <row r="29" spans="1:15" s="13" customFormat="1" ht="22.5" customHeight="1">
      <c r="A29" s="57">
        <v>9</v>
      </c>
      <c r="B29" s="78" t="s">
        <v>33</v>
      </c>
      <c r="C29" s="10" t="s">
        <v>6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29">
        <f t="shared" si="4"/>
        <v>0</v>
      </c>
      <c r="K29" s="11">
        <v>0</v>
      </c>
      <c r="L29" s="11">
        <f t="shared" si="5"/>
        <v>0</v>
      </c>
      <c r="M29" s="39">
        <f t="shared" si="6"/>
        <v>0</v>
      </c>
      <c r="N29" s="55">
        <f t="shared" si="7"/>
        <v>0</v>
      </c>
      <c r="O29" s="36" t="s">
        <v>55</v>
      </c>
    </row>
    <row r="30" spans="1:15" s="13" customFormat="1" ht="22.5" customHeight="1">
      <c r="A30" s="57">
        <v>10</v>
      </c>
      <c r="B30" s="78" t="s">
        <v>47</v>
      </c>
      <c r="C30" s="10" t="s">
        <v>6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29">
        <f t="shared" si="4"/>
        <v>0</v>
      </c>
      <c r="K30" s="11">
        <v>0</v>
      </c>
      <c r="L30" s="11">
        <f t="shared" si="5"/>
        <v>0</v>
      </c>
      <c r="M30" s="39">
        <f t="shared" si="6"/>
        <v>0</v>
      </c>
      <c r="N30" s="55">
        <f t="shared" si="7"/>
        <v>0</v>
      </c>
      <c r="O30" s="38" t="s">
        <v>41</v>
      </c>
    </row>
    <row r="31" spans="1:15" s="13" customFormat="1" ht="22.5" customHeight="1">
      <c r="A31" s="29">
        <v>11</v>
      </c>
      <c r="B31" s="79" t="s">
        <v>31</v>
      </c>
      <c r="C31" s="29" t="s">
        <v>6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29">
        <f t="shared" si="4"/>
        <v>0</v>
      </c>
      <c r="K31" s="11">
        <v>0</v>
      </c>
      <c r="L31" s="11">
        <f t="shared" si="5"/>
        <v>0</v>
      </c>
      <c r="M31" s="39">
        <f t="shared" si="6"/>
        <v>0</v>
      </c>
      <c r="N31" s="29">
        <f t="shared" si="7"/>
        <v>0</v>
      </c>
      <c r="O31" s="36" t="s">
        <v>23</v>
      </c>
    </row>
    <row r="32" spans="1:15" s="13" customFormat="1" ht="24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</row>
    <row r="33" spans="1:15" s="13" customFormat="1" ht="24.75" customHeight="1">
      <c r="A33" s="58"/>
      <c r="B33" s="19"/>
      <c r="C33" s="14"/>
      <c r="D33" s="15"/>
      <c r="E33" s="59"/>
      <c r="F33" s="15"/>
      <c r="G33" s="15"/>
      <c r="H33" s="15"/>
      <c r="I33" s="15"/>
      <c r="J33" s="33"/>
      <c r="K33" s="15"/>
      <c r="L33" s="15"/>
      <c r="M33" s="60"/>
      <c r="N33" s="61"/>
      <c r="O33" s="62"/>
    </row>
    <row r="34" spans="1:13" s="13" customFormat="1" ht="24.75" customHeight="1">
      <c r="A34" s="14"/>
      <c r="B34" s="5" t="s">
        <v>13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2"/>
    </row>
    <row r="35" spans="1:13" s="13" customFormat="1" ht="24.75" customHeight="1">
      <c r="A35" s="14"/>
      <c r="B35" s="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2"/>
    </row>
    <row r="36" spans="1:15" s="13" customFormat="1" ht="22.5" customHeight="1">
      <c r="A36" s="14" t="s">
        <v>48</v>
      </c>
      <c r="B36" s="7" t="s">
        <v>17</v>
      </c>
      <c r="C36" s="8" t="s">
        <v>0</v>
      </c>
      <c r="D36" s="18" t="s">
        <v>1</v>
      </c>
      <c r="E36" s="18" t="s">
        <v>2</v>
      </c>
      <c r="F36" s="18" t="s">
        <v>3</v>
      </c>
      <c r="G36" s="18" t="s">
        <v>4</v>
      </c>
      <c r="H36" s="18" t="s">
        <v>38</v>
      </c>
      <c r="I36" s="18" t="s">
        <v>39</v>
      </c>
      <c r="J36" s="9" t="s">
        <v>10</v>
      </c>
      <c r="K36" s="9" t="s">
        <v>37</v>
      </c>
      <c r="L36" s="17" t="s">
        <v>77</v>
      </c>
      <c r="M36" s="23" t="s">
        <v>9</v>
      </c>
      <c r="N36" s="22" t="s">
        <v>45</v>
      </c>
      <c r="O36" s="22" t="s">
        <v>80</v>
      </c>
    </row>
    <row r="37" spans="1:15" s="13" customFormat="1" ht="22.5" customHeight="1">
      <c r="A37" s="29">
        <v>1</v>
      </c>
      <c r="B37" s="79" t="s">
        <v>36</v>
      </c>
      <c r="C37" s="29" t="s">
        <v>5</v>
      </c>
      <c r="D37" s="11">
        <v>151</v>
      </c>
      <c r="E37" s="11">
        <v>189</v>
      </c>
      <c r="F37" s="43">
        <v>203</v>
      </c>
      <c r="G37" s="11">
        <v>123</v>
      </c>
      <c r="H37" s="11">
        <v>181</v>
      </c>
      <c r="I37" s="11">
        <v>135</v>
      </c>
      <c r="J37" s="29">
        <f aca="true" t="shared" si="8" ref="J37:J46">SUM(D37:I37)</f>
        <v>982</v>
      </c>
      <c r="K37" s="11">
        <v>60</v>
      </c>
      <c r="L37" s="11">
        <f aca="true" t="shared" si="9" ref="L37:L46">SUM(J37:K37)</f>
        <v>1042</v>
      </c>
      <c r="M37" s="39">
        <f aca="true" t="shared" si="10" ref="M37:M46">SUM(L37/6)</f>
        <v>173.66666666666666</v>
      </c>
      <c r="N37" s="29">
        <f aca="true" t="shared" si="11" ref="N37:N46">MAX(D37:I37)</f>
        <v>203</v>
      </c>
      <c r="O37" s="36" t="s">
        <v>55</v>
      </c>
    </row>
    <row r="38" spans="1:15" s="6" customFormat="1" ht="22.5" customHeight="1">
      <c r="A38" s="29">
        <v>2</v>
      </c>
      <c r="B38" s="79" t="s">
        <v>29</v>
      </c>
      <c r="C38" s="29" t="s">
        <v>5</v>
      </c>
      <c r="D38" s="11">
        <v>137</v>
      </c>
      <c r="E38" s="11">
        <v>120</v>
      </c>
      <c r="F38" s="11">
        <v>133</v>
      </c>
      <c r="G38" s="11">
        <v>120</v>
      </c>
      <c r="H38" s="11">
        <v>119</v>
      </c>
      <c r="I38" s="43">
        <v>140</v>
      </c>
      <c r="J38" s="29">
        <f t="shared" si="8"/>
        <v>769</v>
      </c>
      <c r="K38" s="11">
        <v>0</v>
      </c>
      <c r="L38" s="11">
        <f t="shared" si="9"/>
        <v>769</v>
      </c>
      <c r="M38" s="39">
        <f t="shared" si="10"/>
        <v>128.16666666666666</v>
      </c>
      <c r="N38" s="29">
        <f t="shared" si="11"/>
        <v>140</v>
      </c>
      <c r="O38" s="36" t="s">
        <v>23</v>
      </c>
    </row>
    <row r="39" spans="1:15" s="13" customFormat="1" ht="22.5" customHeight="1">
      <c r="A39" s="29">
        <v>9</v>
      </c>
      <c r="B39" s="79" t="s">
        <v>40</v>
      </c>
      <c r="C39" s="29" t="s">
        <v>5</v>
      </c>
      <c r="D39" s="11">
        <v>111</v>
      </c>
      <c r="E39" s="11">
        <v>88</v>
      </c>
      <c r="F39" s="43">
        <v>126</v>
      </c>
      <c r="G39" s="43">
        <v>126</v>
      </c>
      <c r="H39" s="11">
        <v>107</v>
      </c>
      <c r="I39" s="11">
        <v>114</v>
      </c>
      <c r="J39" s="29">
        <f t="shared" si="8"/>
        <v>672</v>
      </c>
      <c r="K39" s="11">
        <v>0</v>
      </c>
      <c r="L39" s="11">
        <f t="shared" si="9"/>
        <v>672</v>
      </c>
      <c r="M39" s="39">
        <f t="shared" si="10"/>
        <v>112</v>
      </c>
      <c r="N39" s="29">
        <f t="shared" si="11"/>
        <v>126</v>
      </c>
      <c r="O39" s="38" t="s">
        <v>41</v>
      </c>
    </row>
    <row r="40" spans="1:15" s="16" customFormat="1" ht="24.75" customHeight="1">
      <c r="A40" s="29">
        <v>3</v>
      </c>
      <c r="B40" s="79" t="s">
        <v>24</v>
      </c>
      <c r="C40" s="29" t="s">
        <v>5</v>
      </c>
      <c r="D40" s="11">
        <v>102</v>
      </c>
      <c r="E40" s="11">
        <v>89</v>
      </c>
      <c r="F40" s="11">
        <v>93</v>
      </c>
      <c r="G40" s="11">
        <v>81</v>
      </c>
      <c r="H40" s="43">
        <v>108</v>
      </c>
      <c r="I40" s="11">
        <v>103</v>
      </c>
      <c r="J40" s="29">
        <f t="shared" si="8"/>
        <v>576</v>
      </c>
      <c r="K40" s="11">
        <v>60</v>
      </c>
      <c r="L40" s="11">
        <f t="shared" si="9"/>
        <v>636</v>
      </c>
      <c r="M40" s="39">
        <f t="shared" si="10"/>
        <v>106</v>
      </c>
      <c r="N40" s="29">
        <f t="shared" si="11"/>
        <v>108</v>
      </c>
      <c r="O40" s="36" t="s">
        <v>41</v>
      </c>
    </row>
    <row r="41" spans="1:15" s="16" customFormat="1" ht="24.75" customHeight="1">
      <c r="A41" s="29">
        <v>4</v>
      </c>
      <c r="B41" s="79" t="s">
        <v>49</v>
      </c>
      <c r="C41" s="36" t="s">
        <v>5</v>
      </c>
      <c r="D41" s="11">
        <v>93</v>
      </c>
      <c r="E41" s="11">
        <v>82</v>
      </c>
      <c r="F41" s="11">
        <v>71</v>
      </c>
      <c r="G41" s="43">
        <v>112</v>
      </c>
      <c r="H41" s="11">
        <v>105</v>
      </c>
      <c r="I41" s="11">
        <v>95</v>
      </c>
      <c r="J41" s="29">
        <f t="shared" si="8"/>
        <v>558</v>
      </c>
      <c r="K41" s="11">
        <v>60</v>
      </c>
      <c r="L41" s="11">
        <f t="shared" si="9"/>
        <v>618</v>
      </c>
      <c r="M41" s="39">
        <f t="shared" si="10"/>
        <v>103</v>
      </c>
      <c r="N41" s="36">
        <f t="shared" si="11"/>
        <v>112</v>
      </c>
      <c r="O41" s="36" t="s">
        <v>56</v>
      </c>
    </row>
    <row r="42" spans="1:15" s="16" customFormat="1" ht="24.75" customHeight="1">
      <c r="A42" s="29">
        <v>7</v>
      </c>
      <c r="B42" s="79" t="s">
        <v>26</v>
      </c>
      <c r="C42" s="29" t="s">
        <v>5</v>
      </c>
      <c r="D42" s="11">
        <v>109</v>
      </c>
      <c r="E42" s="11">
        <v>88</v>
      </c>
      <c r="F42" s="43">
        <v>118</v>
      </c>
      <c r="G42" s="11">
        <v>82</v>
      </c>
      <c r="H42" s="11">
        <v>83</v>
      </c>
      <c r="I42" s="11">
        <v>78</v>
      </c>
      <c r="J42" s="29">
        <f t="shared" si="8"/>
        <v>558</v>
      </c>
      <c r="K42" s="11">
        <v>60</v>
      </c>
      <c r="L42" s="11">
        <f t="shared" si="9"/>
        <v>618</v>
      </c>
      <c r="M42" s="39">
        <f t="shared" si="10"/>
        <v>103</v>
      </c>
      <c r="N42" s="29">
        <f t="shared" si="11"/>
        <v>118</v>
      </c>
      <c r="O42" s="38" t="s">
        <v>41</v>
      </c>
    </row>
    <row r="43" spans="1:15" ht="22.5" customHeight="1">
      <c r="A43" s="29">
        <v>8</v>
      </c>
      <c r="B43" s="79" t="s">
        <v>20</v>
      </c>
      <c r="C43" s="29" t="s">
        <v>5</v>
      </c>
      <c r="D43" s="11">
        <v>77</v>
      </c>
      <c r="E43" s="11">
        <v>125</v>
      </c>
      <c r="F43" s="43">
        <v>129</v>
      </c>
      <c r="G43" s="11">
        <v>100</v>
      </c>
      <c r="H43" s="11">
        <v>80</v>
      </c>
      <c r="I43" s="11">
        <v>72</v>
      </c>
      <c r="J43" s="29">
        <f t="shared" si="8"/>
        <v>583</v>
      </c>
      <c r="K43" s="11">
        <v>0</v>
      </c>
      <c r="L43" s="11">
        <f t="shared" si="9"/>
        <v>583</v>
      </c>
      <c r="M43" s="39">
        <f t="shared" si="10"/>
        <v>97.16666666666667</v>
      </c>
      <c r="N43" s="29">
        <f t="shared" si="11"/>
        <v>129</v>
      </c>
      <c r="O43" s="38" t="s">
        <v>41</v>
      </c>
    </row>
    <row r="44" spans="1:15" s="13" customFormat="1" ht="22.5" customHeight="1">
      <c r="A44" s="29">
        <v>5</v>
      </c>
      <c r="B44" s="79" t="s">
        <v>50</v>
      </c>
      <c r="C44" s="36" t="s">
        <v>5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29">
        <f t="shared" si="8"/>
        <v>0</v>
      </c>
      <c r="K44" s="11">
        <v>0</v>
      </c>
      <c r="L44" s="11">
        <f t="shared" si="9"/>
        <v>0</v>
      </c>
      <c r="M44" s="39">
        <f t="shared" si="10"/>
        <v>0</v>
      </c>
      <c r="N44" s="36">
        <f t="shared" si="11"/>
        <v>0</v>
      </c>
      <c r="O44" s="36" t="s">
        <v>56</v>
      </c>
    </row>
    <row r="45" spans="1:15" s="13" customFormat="1" ht="22.5" customHeight="1">
      <c r="A45" s="29">
        <v>6</v>
      </c>
      <c r="B45" s="79" t="s">
        <v>27</v>
      </c>
      <c r="C45" s="29" t="s">
        <v>5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29">
        <f t="shared" si="8"/>
        <v>0</v>
      </c>
      <c r="K45" s="11">
        <v>0</v>
      </c>
      <c r="L45" s="11">
        <f t="shared" si="9"/>
        <v>0</v>
      </c>
      <c r="M45" s="39">
        <f t="shared" si="10"/>
        <v>0</v>
      </c>
      <c r="N45" s="29">
        <f t="shared" si="11"/>
        <v>0</v>
      </c>
      <c r="O45" s="36" t="s">
        <v>55</v>
      </c>
    </row>
    <row r="46" spans="1:17" s="13" customFormat="1" ht="22.5" customHeight="1">
      <c r="A46" s="44">
        <v>0</v>
      </c>
      <c r="B46" s="153" t="s">
        <v>103</v>
      </c>
      <c r="C46" s="44" t="s">
        <v>5</v>
      </c>
      <c r="D46" s="154">
        <v>103</v>
      </c>
      <c r="E46" s="154">
        <v>174</v>
      </c>
      <c r="F46" s="154">
        <v>107</v>
      </c>
      <c r="G46" s="154">
        <v>141</v>
      </c>
      <c r="H46" s="154">
        <v>135</v>
      </c>
      <c r="I46" s="154">
        <v>140</v>
      </c>
      <c r="J46" s="154">
        <f t="shared" si="8"/>
        <v>800</v>
      </c>
      <c r="K46" s="154">
        <v>60</v>
      </c>
      <c r="L46" s="156">
        <f t="shared" si="9"/>
        <v>860</v>
      </c>
      <c r="M46" s="155">
        <f t="shared" si="10"/>
        <v>143.33333333333334</v>
      </c>
      <c r="N46" s="154">
        <f t="shared" si="11"/>
        <v>174</v>
      </c>
      <c r="O46" s="154" t="s">
        <v>101</v>
      </c>
      <c r="Q46" s="31" t="s">
        <v>104</v>
      </c>
    </row>
    <row r="47" spans="1:15" s="13" customFormat="1" ht="22.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15" s="13" customFormat="1" ht="22.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s="13" customFormat="1" ht="22.5" customHeight="1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0"/>
      <c r="M49" s="30"/>
      <c r="N49" s="31"/>
      <c r="O49" s="31"/>
    </row>
    <row r="50" spans="1:15" s="13" customFormat="1" ht="22.5" customHeight="1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0"/>
      <c r="M50" s="30"/>
      <c r="N50" s="31"/>
      <c r="O50" s="31"/>
    </row>
    <row r="51" spans="1:15" s="13" customFormat="1" ht="22.5" customHeight="1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0"/>
      <c r="M51" s="30"/>
      <c r="N51" s="31"/>
      <c r="O51" s="31"/>
    </row>
    <row r="52" spans="1:15" s="13" customFormat="1" ht="22.5" customHeight="1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0"/>
      <c r="M52" s="30"/>
      <c r="N52" s="31"/>
      <c r="O52" s="31"/>
    </row>
    <row r="53" spans="1:15" s="13" customFormat="1" ht="22.5" customHeight="1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0"/>
      <c r="M53" s="30"/>
      <c r="N53" s="31"/>
      <c r="O53" s="31"/>
    </row>
    <row r="54" spans="1:15" s="16" customFormat="1" ht="24.75" customHeight="1">
      <c r="A54" s="33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0"/>
      <c r="M54" s="30"/>
      <c r="N54" s="31"/>
      <c r="O54" s="31"/>
    </row>
    <row r="55" spans="1:15" s="13" customFormat="1" ht="24.75" customHeight="1">
      <c r="A55" s="33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0"/>
      <c r="M55" s="30"/>
      <c r="N55" s="31"/>
      <c r="O55" s="31"/>
    </row>
    <row r="56" spans="1:15" s="13" customFormat="1" ht="22.5" customHeight="1">
      <c r="A56" s="33"/>
      <c r="B56" s="34"/>
      <c r="C56" s="34"/>
      <c r="D56" s="33"/>
      <c r="E56" s="33"/>
      <c r="F56" s="33"/>
      <c r="G56" s="33"/>
      <c r="H56" s="33"/>
      <c r="I56" s="33"/>
      <c r="J56" s="33"/>
      <c r="K56" s="35"/>
      <c r="L56" s="33"/>
      <c r="M56" s="30"/>
      <c r="N56" s="31"/>
      <c r="O56" s="31"/>
    </row>
    <row r="57" spans="1:15" s="6" customFormat="1" ht="22.5" customHeight="1">
      <c r="A57" s="33"/>
      <c r="B57" s="34"/>
      <c r="C57" s="34"/>
      <c r="D57" s="33"/>
      <c r="E57" s="33"/>
      <c r="F57" s="33"/>
      <c r="G57" s="33"/>
      <c r="H57" s="33"/>
      <c r="I57" s="33"/>
      <c r="J57" s="33"/>
      <c r="K57" s="35"/>
      <c r="L57" s="33"/>
      <c r="M57" s="48"/>
      <c r="N57" s="32"/>
      <c r="O57" s="32"/>
    </row>
    <row r="58" spans="1:15" s="13" customFormat="1" ht="22.5" customHeight="1">
      <c r="A58" s="33"/>
      <c r="B58" s="34"/>
      <c r="C58" s="34"/>
      <c r="D58" s="33"/>
      <c r="E58" s="33"/>
      <c r="F58" s="33"/>
      <c r="G58" s="33"/>
      <c r="H58" s="33"/>
      <c r="I58" s="33"/>
      <c r="J58" s="33"/>
      <c r="K58" s="35"/>
      <c r="L58" s="33"/>
      <c r="M58" s="30"/>
      <c r="N58" s="31"/>
      <c r="O58" s="31"/>
    </row>
    <row r="59" spans="1:15" s="16" customFormat="1" ht="24.75" customHeight="1">
      <c r="A59" s="33"/>
      <c r="B59" s="34"/>
      <c r="C59" s="34"/>
      <c r="D59" s="33"/>
      <c r="E59" s="33"/>
      <c r="F59" s="33"/>
      <c r="G59" s="33"/>
      <c r="H59" s="33"/>
      <c r="I59" s="33"/>
      <c r="J59" s="33"/>
      <c r="K59" s="35"/>
      <c r="L59" s="33"/>
      <c r="M59" s="30"/>
      <c r="N59" s="31"/>
      <c r="O59" s="31"/>
    </row>
    <row r="60" spans="1:13" s="16" customFormat="1" ht="24.75" customHeight="1">
      <c r="A60" s="25"/>
      <c r="B60" s="19"/>
      <c r="C60" s="19"/>
      <c r="D60" s="15"/>
      <c r="E60" s="15"/>
      <c r="F60" s="15"/>
      <c r="G60" s="15"/>
      <c r="H60" s="15"/>
      <c r="I60" s="15"/>
      <c r="J60" s="15"/>
      <c r="K60" s="24"/>
      <c r="L60" s="15"/>
      <c r="M60" s="49"/>
    </row>
    <row r="61" spans="1:13" s="16" customFormat="1" ht="24.75" customHeight="1">
      <c r="A61" s="25"/>
      <c r="B61" s="19"/>
      <c r="C61" s="19"/>
      <c r="D61" s="15"/>
      <c r="E61" s="15"/>
      <c r="F61" s="15"/>
      <c r="G61" s="15"/>
      <c r="H61" s="15"/>
      <c r="I61" s="15"/>
      <c r="J61" s="15"/>
      <c r="K61" s="24"/>
      <c r="L61" s="15"/>
      <c r="M61" s="49"/>
    </row>
    <row r="62" spans="1:13" s="16" customFormat="1" ht="24.75" customHeight="1">
      <c r="A62" s="25"/>
      <c r="B62" s="19"/>
      <c r="C62" s="19"/>
      <c r="D62" s="15"/>
      <c r="E62" s="15"/>
      <c r="F62" s="15"/>
      <c r="G62" s="15"/>
      <c r="H62" s="15"/>
      <c r="I62" s="15"/>
      <c r="J62" s="15"/>
      <c r="K62" s="24"/>
      <c r="L62" s="15"/>
      <c r="M62" s="49"/>
    </row>
    <row r="63" spans="1:13" s="16" customFormat="1" ht="24.75" customHeight="1">
      <c r="A63" s="25"/>
      <c r="B63" s="19"/>
      <c r="C63" s="19"/>
      <c r="D63" s="15"/>
      <c r="E63" s="15"/>
      <c r="F63" s="15"/>
      <c r="G63" s="15"/>
      <c r="H63" s="15"/>
      <c r="I63" s="15"/>
      <c r="J63" s="15"/>
      <c r="K63" s="24"/>
      <c r="L63" s="15"/>
      <c r="M63" s="49"/>
    </row>
    <row r="64" spans="1:13" s="16" customFormat="1" ht="24.75" customHeight="1">
      <c r="A64" s="25"/>
      <c r="B64" s="19"/>
      <c r="C64" s="19"/>
      <c r="D64" s="15"/>
      <c r="E64" s="15"/>
      <c r="F64" s="15"/>
      <c r="G64" s="15"/>
      <c r="H64" s="15"/>
      <c r="I64" s="15"/>
      <c r="J64" s="15"/>
      <c r="K64" s="24"/>
      <c r="L64" s="15"/>
      <c r="M64" s="49"/>
    </row>
    <row r="65" spans="1:13" s="16" customFormat="1" ht="24.75" customHeight="1">
      <c r="A65" s="25"/>
      <c r="B65" s="19"/>
      <c r="C65" s="19"/>
      <c r="D65" s="15"/>
      <c r="E65" s="15"/>
      <c r="F65" s="15"/>
      <c r="G65" s="15"/>
      <c r="H65" s="15"/>
      <c r="I65" s="15"/>
      <c r="J65" s="15"/>
      <c r="K65" s="24"/>
      <c r="L65" s="15"/>
      <c r="M65" s="49"/>
    </row>
    <row r="66" spans="1:13" s="16" customFormat="1" ht="24.75" customHeight="1">
      <c r="A66" s="25"/>
      <c r="B66" s="19"/>
      <c r="C66" s="19"/>
      <c r="D66" s="15"/>
      <c r="E66" s="15"/>
      <c r="F66" s="15"/>
      <c r="G66" s="15"/>
      <c r="H66" s="15"/>
      <c r="I66" s="15"/>
      <c r="J66" s="15"/>
      <c r="K66" s="24"/>
      <c r="L66" s="15"/>
      <c r="M66" s="49"/>
    </row>
    <row r="67" spans="1:13" s="16" customFormat="1" ht="24.75" customHeight="1">
      <c r="A67" s="25"/>
      <c r="B67" s="19"/>
      <c r="C67" s="19"/>
      <c r="D67" s="15"/>
      <c r="E67" s="15"/>
      <c r="F67" s="15"/>
      <c r="G67" s="15"/>
      <c r="H67" s="15"/>
      <c r="I67" s="15"/>
      <c r="J67" s="15"/>
      <c r="K67" s="24"/>
      <c r="L67" s="15"/>
      <c r="M67" s="49"/>
    </row>
    <row r="68" spans="1:13" s="16" customFormat="1" ht="24.75" customHeight="1">
      <c r="A68" s="25"/>
      <c r="B68" s="19"/>
      <c r="C68" s="19"/>
      <c r="D68" s="15"/>
      <c r="E68" s="15"/>
      <c r="F68" s="15"/>
      <c r="G68" s="15"/>
      <c r="H68" s="15"/>
      <c r="I68" s="15"/>
      <c r="J68" s="15"/>
      <c r="K68" s="24"/>
      <c r="L68" s="15"/>
      <c r="M68" s="49"/>
    </row>
    <row r="69" spans="1:13" s="16" customFormat="1" ht="24.75" customHeight="1">
      <c r="A69" s="25"/>
      <c r="B69" s="19"/>
      <c r="C69" s="19"/>
      <c r="D69" s="15"/>
      <c r="E69" s="15"/>
      <c r="F69" s="15"/>
      <c r="G69" s="15"/>
      <c r="H69" s="15"/>
      <c r="I69" s="15"/>
      <c r="J69" s="15"/>
      <c r="K69" s="24"/>
      <c r="L69" s="15"/>
      <c r="M69" s="49"/>
    </row>
    <row r="70" spans="1:13" s="16" customFormat="1" ht="24.75" customHeight="1">
      <c r="A70" s="25"/>
      <c r="B70" s="19"/>
      <c r="C70" s="19"/>
      <c r="D70" s="15"/>
      <c r="E70" s="15"/>
      <c r="F70" s="15"/>
      <c r="G70" s="15"/>
      <c r="H70" s="15"/>
      <c r="I70" s="15"/>
      <c r="J70" s="15"/>
      <c r="K70" s="24"/>
      <c r="L70" s="15"/>
      <c r="M70" s="49"/>
    </row>
    <row r="71" spans="1:13" s="16" customFormat="1" ht="24.75" customHeight="1">
      <c r="A71" s="25"/>
      <c r="B71" s="19"/>
      <c r="C71" s="19"/>
      <c r="D71" s="15"/>
      <c r="E71" s="15"/>
      <c r="F71" s="15"/>
      <c r="G71" s="15"/>
      <c r="H71" s="15"/>
      <c r="I71" s="15"/>
      <c r="J71" s="15"/>
      <c r="K71" s="24"/>
      <c r="L71" s="15"/>
      <c r="M71" s="49"/>
    </row>
    <row r="72" spans="1:13" s="16" customFormat="1" ht="24.75" customHeight="1">
      <c r="A72" s="25"/>
      <c r="B72" s="19"/>
      <c r="C72" s="19"/>
      <c r="D72" s="15"/>
      <c r="E72" s="15"/>
      <c r="F72" s="15"/>
      <c r="G72" s="15"/>
      <c r="H72" s="15"/>
      <c r="I72" s="15"/>
      <c r="J72" s="15"/>
      <c r="K72" s="24"/>
      <c r="L72" s="15"/>
      <c r="M72" s="49"/>
    </row>
    <row r="73" spans="1:13" s="16" customFormat="1" ht="24.75" customHeight="1">
      <c r="A73" s="25"/>
      <c r="B73" s="19"/>
      <c r="C73" s="19"/>
      <c r="D73" s="15"/>
      <c r="E73" s="15"/>
      <c r="F73" s="15"/>
      <c r="G73" s="15"/>
      <c r="H73" s="15"/>
      <c r="I73" s="15"/>
      <c r="J73" s="15"/>
      <c r="K73" s="24"/>
      <c r="L73" s="15"/>
      <c r="M73" s="49"/>
    </row>
    <row r="74" spans="1:13" s="16" customFormat="1" ht="24.75" customHeight="1">
      <c r="A74" s="25"/>
      <c r="B74" s="19"/>
      <c r="C74" s="19"/>
      <c r="D74" s="15"/>
      <c r="E74" s="15"/>
      <c r="F74" s="15"/>
      <c r="G74" s="15"/>
      <c r="H74" s="15"/>
      <c r="I74" s="15"/>
      <c r="J74" s="15"/>
      <c r="K74" s="24"/>
      <c r="L74" s="15"/>
      <c r="M74" s="49"/>
    </row>
    <row r="75" spans="1:13" s="16" customFormat="1" ht="24.75" customHeight="1">
      <c r="A75" s="25"/>
      <c r="B75" s="19"/>
      <c r="C75" s="19"/>
      <c r="D75" s="15"/>
      <c r="E75" s="15"/>
      <c r="F75" s="15"/>
      <c r="G75" s="15"/>
      <c r="H75" s="15"/>
      <c r="I75" s="15"/>
      <c r="J75" s="15"/>
      <c r="K75" s="24"/>
      <c r="L75" s="15"/>
      <c r="M75" s="49"/>
    </row>
    <row r="76" spans="1:13" ht="24.75" customHeight="1">
      <c r="A76" s="26"/>
      <c r="B76" s="19"/>
      <c r="C76" s="19"/>
      <c r="D76" s="15"/>
      <c r="E76" s="15"/>
      <c r="F76" s="15"/>
      <c r="G76" s="15"/>
      <c r="H76" s="15"/>
      <c r="I76" s="15"/>
      <c r="J76" s="15"/>
      <c r="K76" s="24"/>
      <c r="L76" s="15"/>
      <c r="M76" s="28"/>
    </row>
    <row r="77" spans="1:12" ht="49.5" customHeight="1">
      <c r="A77" s="26"/>
      <c r="B77" s="27"/>
      <c r="C77" s="28"/>
      <c r="D77" s="28"/>
      <c r="E77" s="28"/>
      <c r="F77" s="28"/>
      <c r="G77" s="28"/>
      <c r="H77" s="28"/>
      <c r="I77" s="28"/>
      <c r="J77" s="28"/>
      <c r="K77" s="20"/>
      <c r="L77" s="28"/>
    </row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  <row r="444" ht="24.75" customHeight="1"/>
    <row r="445" ht="24.75" customHeight="1"/>
    <row r="446" ht="24.75" customHeight="1"/>
    <row r="447" ht="24.75" customHeight="1"/>
    <row r="448" ht="24.75" customHeight="1"/>
    <row r="449" ht="24.75" customHeight="1"/>
    <row r="450" ht="24.75" customHeight="1"/>
    <row r="451" ht="24.75" customHeight="1"/>
    <row r="452" ht="24.75" customHeight="1"/>
    <row r="453" ht="24.75" customHeight="1"/>
    <row r="454" ht="24.75" customHeight="1"/>
    <row r="455" ht="24.75" customHeight="1"/>
    <row r="456" ht="24.75" customHeight="1"/>
    <row r="457" ht="24.75" customHeight="1"/>
    <row r="458" ht="24.75" customHeight="1"/>
    <row r="459" ht="24.75" customHeight="1"/>
    <row r="460" ht="24.75" customHeight="1"/>
    <row r="461" ht="24.75" customHeight="1"/>
    <row r="462" ht="24.75" customHeight="1"/>
    <row r="463" ht="24.75" customHeight="1"/>
    <row r="464" ht="24.75" customHeight="1"/>
    <row r="465" ht="24.75" customHeight="1"/>
    <row r="466" ht="24.75" customHeight="1"/>
    <row r="467" ht="24.75" customHeight="1"/>
    <row r="468" ht="24.75" customHeight="1"/>
    <row r="469" ht="24.75" customHeight="1"/>
    <row r="470" ht="24.75" customHeight="1"/>
    <row r="471" ht="24.75" customHeight="1"/>
    <row r="472" ht="24.75" customHeight="1"/>
    <row r="473" ht="24.75" customHeight="1"/>
    <row r="474" ht="24.75" customHeight="1"/>
    <row r="475" ht="24.75" customHeight="1"/>
    <row r="476" ht="24.75" customHeight="1"/>
    <row r="477" ht="24.75" customHeight="1"/>
    <row r="478" ht="24.75" customHeight="1"/>
    <row r="479" ht="24.75" customHeight="1"/>
    <row r="480" ht="24.75" customHeight="1"/>
    <row r="481" ht="24.75" customHeight="1"/>
    <row r="482" ht="24.75" customHeight="1"/>
    <row r="483" ht="24.75" customHeight="1"/>
    <row r="484" ht="24.75" customHeight="1"/>
    <row r="485" ht="24.75" customHeight="1"/>
    <row r="486" ht="24.75" customHeight="1"/>
    <row r="487" ht="24.75" customHeight="1"/>
    <row r="488" ht="24.75" customHeight="1"/>
    <row r="489" ht="24.75" customHeight="1"/>
    <row r="490" ht="24.75" customHeight="1"/>
    <row r="491" ht="24.75" customHeight="1"/>
    <row r="492" ht="24.75" customHeight="1"/>
    <row r="493" ht="24.75" customHeight="1"/>
    <row r="494" ht="24.75" customHeight="1"/>
    <row r="495" ht="24.75" customHeight="1"/>
    <row r="496" ht="24.75" customHeight="1"/>
    <row r="497" ht="24.75" customHeight="1"/>
    <row r="498" ht="24.75" customHeight="1"/>
    <row r="499" ht="24.75" customHeight="1"/>
    <row r="500" ht="24.75" customHeight="1"/>
    <row r="501" ht="24.75" customHeight="1"/>
    <row r="502" ht="24.75" customHeight="1"/>
    <row r="503" ht="24.75" customHeight="1"/>
    <row r="504" ht="24.75" customHeight="1"/>
    <row r="505" ht="24.75" customHeight="1"/>
    <row r="506" ht="24.75" customHeight="1"/>
    <row r="507" ht="24.75" customHeight="1"/>
    <row r="508" ht="24.75" customHeight="1"/>
    <row r="509" ht="24.75" customHeight="1"/>
    <row r="510" ht="24.75" customHeight="1"/>
    <row r="511" ht="24.75" customHeight="1"/>
    <row r="512" ht="24.75" customHeight="1"/>
    <row r="513" ht="24.75" customHeight="1"/>
    <row r="514" ht="24.75" customHeight="1"/>
    <row r="515" ht="24.75" customHeight="1"/>
    <row r="516" ht="24.75" customHeight="1"/>
    <row r="517" ht="24.75" customHeight="1"/>
    <row r="518" ht="24.75" customHeight="1"/>
    <row r="519" ht="24.75" customHeight="1"/>
    <row r="520" ht="24.75" customHeight="1"/>
    <row r="521" ht="24.75" customHeight="1"/>
    <row r="522" ht="24.75" customHeight="1"/>
    <row r="523" ht="24.75" customHeight="1"/>
    <row r="524" ht="24.75" customHeight="1"/>
    <row r="525" ht="24.75" customHeight="1"/>
    <row r="526" ht="24.75" customHeight="1"/>
    <row r="527" ht="24.75" customHeight="1"/>
    <row r="528" ht="24.75" customHeight="1"/>
    <row r="529" ht="24.75" customHeight="1"/>
    <row r="530" ht="24.75" customHeight="1"/>
    <row r="531" ht="24.75" customHeight="1"/>
    <row r="532" ht="24.75" customHeight="1"/>
    <row r="533" ht="24.75" customHeight="1"/>
    <row r="534" ht="24.75" customHeight="1"/>
    <row r="535" ht="24.75" customHeight="1"/>
    <row r="536" ht="24.75" customHeight="1"/>
    <row r="537" ht="24.75" customHeight="1"/>
    <row r="538" ht="24.75" customHeight="1"/>
    <row r="539" ht="24.75" customHeight="1"/>
    <row r="540" ht="24.75" customHeight="1"/>
    <row r="541" ht="24.75" customHeight="1"/>
    <row r="542" ht="24.75" customHeight="1"/>
    <row r="543" ht="24.75" customHeight="1"/>
    <row r="544" ht="24.75" customHeight="1"/>
    <row r="545" ht="24.75" customHeight="1"/>
    <row r="546" ht="24.75" customHeight="1"/>
    <row r="547" ht="24.75" customHeight="1"/>
    <row r="548" ht="24.75" customHeight="1"/>
    <row r="549" ht="24.75" customHeight="1"/>
    <row r="550" ht="24.75" customHeight="1"/>
    <row r="551" ht="24.75" customHeight="1"/>
    <row r="552" ht="24.75" customHeight="1"/>
    <row r="553" ht="24.75" customHeight="1"/>
    <row r="554" ht="24.75" customHeight="1"/>
    <row r="555" ht="24.75" customHeight="1"/>
    <row r="556" ht="24.75" customHeight="1"/>
    <row r="557" ht="24.75" customHeight="1"/>
    <row r="558" ht="24.75" customHeight="1"/>
    <row r="559" ht="24.75" customHeight="1"/>
    <row r="560" ht="24.75" customHeight="1"/>
    <row r="561" ht="24.75" customHeight="1"/>
    <row r="562" ht="24.75" customHeight="1"/>
    <row r="563" ht="24.75" customHeight="1"/>
    <row r="564" ht="24.75" customHeight="1"/>
    <row r="565" ht="24.75" customHeight="1"/>
    <row r="566" ht="24.75" customHeight="1"/>
    <row r="567" ht="24.75" customHeight="1"/>
    <row r="568" ht="24.75" customHeight="1"/>
    <row r="569" ht="24.75" customHeight="1"/>
    <row r="570" ht="24.75" customHeight="1"/>
    <row r="571" ht="24.75" customHeight="1"/>
    <row r="572" ht="24.75" customHeight="1"/>
    <row r="573" ht="24.75" customHeight="1"/>
    <row r="574" ht="24.75" customHeight="1"/>
    <row r="575" ht="24.75" customHeight="1"/>
    <row r="576" ht="24.75" customHeight="1"/>
    <row r="577" ht="24.75" customHeight="1"/>
    <row r="578" ht="24.75" customHeight="1"/>
    <row r="579" ht="24.75" customHeight="1"/>
    <row r="580" ht="24.75" customHeight="1"/>
    <row r="581" ht="24.75" customHeight="1"/>
    <row r="582" ht="24.75" customHeight="1"/>
    <row r="583" ht="24.75" customHeight="1"/>
    <row r="584" ht="24.75" customHeight="1"/>
    <row r="585" ht="24.75" customHeight="1"/>
    <row r="586" ht="24.75" customHeight="1"/>
    <row r="587" ht="24.75" customHeight="1"/>
    <row r="588" ht="24.75" customHeight="1"/>
    <row r="589" ht="24.75" customHeight="1"/>
    <row r="590" ht="24.75" customHeight="1"/>
    <row r="591" ht="24.75" customHeight="1"/>
    <row r="592" ht="24.75" customHeight="1"/>
    <row r="593" ht="24.75" customHeight="1"/>
    <row r="594" ht="24.75" customHeight="1"/>
    <row r="595" ht="24.75" customHeight="1"/>
    <row r="596" ht="24.75" customHeight="1"/>
    <row r="597" ht="24.75" customHeight="1"/>
    <row r="598" ht="24.75" customHeight="1"/>
    <row r="599" ht="24.75" customHeight="1"/>
    <row r="600" ht="24.75" customHeight="1"/>
    <row r="601" ht="24.75" customHeight="1"/>
    <row r="602" ht="24.75" customHeight="1"/>
    <row r="603" ht="24.75" customHeight="1"/>
    <row r="604" ht="24.75" customHeight="1"/>
    <row r="605" ht="24.75" customHeight="1"/>
    <row r="606" ht="24.75" customHeight="1"/>
    <row r="607" ht="24.75" customHeight="1"/>
    <row r="608" ht="24.75" customHeight="1"/>
    <row r="609" ht="24.75" customHeight="1"/>
    <row r="610" ht="24.75" customHeight="1"/>
    <row r="611" ht="24.75" customHeight="1"/>
    <row r="612" ht="24.75" customHeight="1"/>
    <row r="613" ht="24.75" customHeight="1"/>
    <row r="614" ht="24.75" customHeight="1"/>
    <row r="615" ht="24.75" customHeight="1"/>
    <row r="616" ht="24.75" customHeight="1"/>
    <row r="617" ht="24.75" customHeight="1"/>
    <row r="618" ht="24.75" customHeight="1"/>
    <row r="619" ht="24.75" customHeight="1"/>
    <row r="620" ht="24.75" customHeight="1"/>
    <row r="621" ht="24.75" customHeight="1"/>
    <row r="622" ht="24.75" customHeight="1"/>
    <row r="623" ht="24.75" customHeight="1"/>
    <row r="624" ht="24.75" customHeight="1"/>
    <row r="625" ht="24.75" customHeight="1"/>
    <row r="626" ht="24.75" customHeight="1"/>
    <row r="627" ht="24.75" customHeight="1"/>
    <row r="628" ht="24.75" customHeight="1"/>
    <row r="629" ht="24.75" customHeight="1"/>
    <row r="630" ht="24.75" customHeight="1"/>
    <row r="631" ht="24.75" customHeight="1"/>
    <row r="632" ht="24.75" customHeight="1"/>
    <row r="633" ht="24.75" customHeight="1"/>
    <row r="634" ht="24.75" customHeight="1"/>
    <row r="635" ht="24.75" customHeight="1"/>
    <row r="636" ht="24.75" customHeight="1"/>
    <row r="637" ht="24.75" customHeight="1"/>
    <row r="638" ht="24.75" customHeight="1"/>
    <row r="639" ht="24.75" customHeight="1"/>
    <row r="640" ht="24.75" customHeight="1"/>
    <row r="641" ht="24.75" customHeight="1"/>
    <row r="642" ht="24.75" customHeight="1"/>
    <row r="643" ht="24.75" customHeight="1"/>
    <row r="644" ht="24.75" customHeight="1"/>
    <row r="645" ht="24.75" customHeight="1"/>
    <row r="646" ht="24.75" customHeight="1"/>
    <row r="647" ht="24.75" customHeight="1"/>
    <row r="648" ht="24.75" customHeight="1"/>
    <row r="649" ht="24.75" customHeight="1"/>
    <row r="650" ht="24.75" customHeight="1"/>
    <row r="651" ht="24.75" customHeight="1"/>
    <row r="652" ht="24.75" customHeight="1"/>
    <row r="653" ht="24.75" customHeight="1"/>
    <row r="654" ht="24.75" customHeight="1"/>
    <row r="655" ht="24.75" customHeight="1"/>
    <row r="656" ht="24.75" customHeight="1"/>
    <row r="657" ht="24.75" customHeight="1"/>
    <row r="658" ht="24.75" customHeight="1"/>
    <row r="659" ht="24.75" customHeight="1"/>
    <row r="660" ht="24.75" customHeight="1"/>
    <row r="661" ht="24.75" customHeight="1"/>
    <row r="662" ht="24.75" customHeight="1"/>
    <row r="663" ht="24.75" customHeight="1"/>
    <row r="664" ht="24.75" customHeight="1"/>
    <row r="665" ht="24.75" customHeight="1"/>
    <row r="666" ht="24.75" customHeight="1"/>
    <row r="667" ht="24.75" customHeight="1"/>
    <row r="668" ht="24.75" customHeight="1"/>
    <row r="669" ht="24.75" customHeight="1"/>
    <row r="670" ht="24.75" customHeight="1"/>
    <row r="671" ht="24.75" customHeight="1"/>
    <row r="672" ht="24.75" customHeight="1"/>
    <row r="673" ht="24.75" customHeight="1"/>
    <row r="674" ht="24.75" customHeight="1"/>
    <row r="675" ht="24.75" customHeight="1"/>
    <row r="676" ht="24.75" customHeight="1"/>
    <row r="677" ht="24.75" customHeight="1"/>
    <row r="678" ht="24.75" customHeight="1"/>
    <row r="679" ht="24.75" customHeight="1"/>
    <row r="680" ht="24.75" customHeight="1"/>
    <row r="681" ht="24.75" customHeight="1"/>
    <row r="682" ht="24.75" customHeight="1"/>
    <row r="683" ht="24.75" customHeight="1"/>
    <row r="684" ht="24.75" customHeight="1"/>
    <row r="685" ht="24.75" customHeight="1"/>
    <row r="686" ht="24.75" customHeight="1"/>
    <row r="687" ht="24.75" customHeight="1"/>
    <row r="688" ht="24.75" customHeight="1"/>
    <row r="689" ht="24.75" customHeight="1"/>
    <row r="690" ht="24.75" customHeight="1"/>
    <row r="691" ht="24.75" customHeight="1"/>
    <row r="692" ht="24.75" customHeight="1"/>
    <row r="693" ht="24.75" customHeight="1"/>
    <row r="694" ht="24.75" customHeight="1"/>
    <row r="695" ht="24.75" customHeight="1"/>
    <row r="696" ht="24.75" customHeight="1"/>
    <row r="697" ht="24.75" customHeight="1"/>
    <row r="698" ht="24.75" customHeight="1"/>
    <row r="699" ht="24.75" customHeight="1"/>
    <row r="700" ht="24.75" customHeight="1"/>
    <row r="701" ht="24.75" customHeight="1"/>
    <row r="702" ht="24.75" customHeight="1"/>
    <row r="703" ht="24.75" customHeight="1"/>
    <row r="704" ht="24.75" customHeight="1"/>
    <row r="705" ht="24.75" customHeight="1"/>
    <row r="706" ht="24.75" customHeight="1"/>
    <row r="707" ht="24.75" customHeight="1"/>
    <row r="708" ht="24.75" customHeight="1"/>
    <row r="709" ht="24.75" customHeight="1"/>
    <row r="710" ht="24.75" customHeight="1"/>
    <row r="711" ht="24.75" customHeight="1"/>
    <row r="712" ht="24.75" customHeight="1"/>
    <row r="713" ht="24.75" customHeight="1"/>
    <row r="714" ht="24.75" customHeight="1"/>
    <row r="715" ht="24.75" customHeight="1"/>
    <row r="716" ht="24.75" customHeight="1"/>
    <row r="717" ht="24.75" customHeight="1"/>
    <row r="718" ht="24.75" customHeight="1"/>
    <row r="719" ht="24.75" customHeight="1"/>
    <row r="720" ht="24.75" customHeight="1"/>
    <row r="721" ht="24.75" customHeight="1"/>
    <row r="722" ht="24.75" customHeight="1"/>
    <row r="723" ht="24.75" customHeight="1"/>
    <row r="724" ht="24.75" customHeight="1"/>
    <row r="725" ht="24.75" customHeight="1"/>
    <row r="726" ht="24.75" customHeight="1"/>
    <row r="727" ht="24.75" customHeight="1"/>
    <row r="728" ht="24.75" customHeight="1"/>
    <row r="729" ht="24.75" customHeight="1"/>
    <row r="730" ht="24.75" customHeight="1"/>
    <row r="731" ht="24.75" customHeight="1"/>
    <row r="732" ht="24.75" customHeight="1"/>
    <row r="733" ht="24.75" customHeight="1"/>
    <row r="734" ht="24.75" customHeight="1"/>
    <row r="735" ht="24.75" customHeight="1"/>
    <row r="736" ht="24.75" customHeight="1"/>
    <row r="737" ht="24.75" customHeight="1"/>
    <row r="738" ht="24.75" customHeight="1"/>
    <row r="739" ht="24.75" customHeight="1"/>
    <row r="740" ht="24.75" customHeight="1"/>
    <row r="741" ht="24.75" customHeight="1"/>
    <row r="742" ht="24.75" customHeight="1"/>
    <row r="743" ht="24.75" customHeight="1"/>
    <row r="744" ht="24.75" customHeight="1"/>
    <row r="745" ht="24.75" customHeight="1"/>
    <row r="746" ht="24.75" customHeight="1"/>
    <row r="747" ht="24.75" customHeight="1"/>
    <row r="748" ht="24.75" customHeight="1"/>
    <row r="749" ht="24.75" customHeight="1"/>
    <row r="750" ht="24.75" customHeight="1"/>
    <row r="751" ht="24.75" customHeight="1"/>
    <row r="752" ht="24.75" customHeight="1"/>
    <row r="753" ht="24.75" customHeight="1"/>
    <row r="754" ht="24.75" customHeight="1"/>
    <row r="755" ht="24.75" customHeight="1"/>
    <row r="756" ht="24.75" customHeight="1"/>
    <row r="757" ht="24.75" customHeight="1"/>
    <row r="758" ht="24.75" customHeight="1"/>
    <row r="759" ht="24.75" customHeight="1"/>
    <row r="760" ht="24.75" customHeight="1"/>
    <row r="761" ht="24.75" customHeight="1"/>
    <row r="762" ht="24.75" customHeight="1"/>
    <row r="763" ht="24.75" customHeight="1"/>
    <row r="764" ht="24.75" customHeight="1"/>
    <row r="765" ht="24.75" customHeight="1"/>
    <row r="766" ht="24.75" customHeight="1"/>
    <row r="767" ht="24.75" customHeight="1"/>
    <row r="768" ht="24.75" customHeight="1"/>
    <row r="769" ht="24.75" customHeight="1"/>
    <row r="770" ht="24.75" customHeight="1"/>
    <row r="771" ht="24.75" customHeight="1"/>
    <row r="772" ht="24.75" customHeight="1"/>
    <row r="773" ht="24.75" customHeight="1"/>
    <row r="774" ht="24.75" customHeight="1"/>
    <row r="775" ht="24.75" customHeight="1"/>
    <row r="776" ht="24.75" customHeight="1"/>
    <row r="777" ht="24.75" customHeight="1"/>
    <row r="778" ht="24.75" customHeight="1"/>
    <row r="779" ht="24.75" customHeight="1"/>
    <row r="780" ht="24.75" customHeight="1"/>
    <row r="781" ht="24.75" customHeight="1"/>
    <row r="782" ht="24.75" customHeight="1"/>
    <row r="783" ht="24.75" customHeight="1"/>
    <row r="784" ht="24.75" customHeight="1"/>
    <row r="785" ht="24.75" customHeight="1"/>
    <row r="786" ht="24.75" customHeight="1"/>
    <row r="787" ht="24.75" customHeight="1"/>
    <row r="788" ht="24.75" customHeight="1"/>
    <row r="789" ht="24.75" customHeight="1"/>
    <row r="790" ht="24.75" customHeight="1"/>
    <row r="791" ht="24.75" customHeight="1"/>
    <row r="792" ht="24.75" customHeight="1"/>
    <row r="793" ht="24.75" customHeight="1"/>
    <row r="794" ht="24.75" customHeight="1"/>
    <row r="795" ht="24.75" customHeight="1"/>
    <row r="796" ht="24.75" customHeight="1"/>
    <row r="797" ht="24.75" customHeight="1"/>
    <row r="798" ht="24.75" customHeight="1"/>
    <row r="799" ht="24.75" customHeight="1"/>
    <row r="800" ht="24.75" customHeight="1"/>
    <row r="801" ht="24.75" customHeight="1"/>
    <row r="802" ht="24.75" customHeight="1"/>
    <row r="803" ht="24.75" customHeight="1"/>
    <row r="804" ht="24.75" customHeight="1"/>
    <row r="805" ht="24.75" customHeight="1"/>
    <row r="806" ht="24.75" customHeight="1"/>
    <row r="807" ht="24.75" customHeight="1"/>
    <row r="808" ht="24.75" customHeight="1"/>
    <row r="809" ht="24.75" customHeight="1"/>
    <row r="810" ht="24.75" customHeight="1"/>
    <row r="811" ht="24.75" customHeight="1"/>
    <row r="812" ht="24.75" customHeight="1"/>
    <row r="813" ht="24.75" customHeight="1"/>
    <row r="814" ht="24.75" customHeight="1"/>
    <row r="815" ht="24.75" customHeight="1"/>
    <row r="816" ht="24.75" customHeight="1"/>
    <row r="817" ht="24.75" customHeight="1"/>
    <row r="818" ht="24.75" customHeight="1"/>
    <row r="819" ht="24.75" customHeight="1"/>
    <row r="820" ht="24.75" customHeight="1"/>
    <row r="821" ht="24.75" customHeight="1"/>
    <row r="822" ht="24.75" customHeight="1"/>
    <row r="823" ht="24.75" customHeight="1"/>
    <row r="824" ht="24.75" customHeight="1"/>
    <row r="825" ht="24.75" customHeight="1"/>
    <row r="826" ht="24.75" customHeight="1"/>
    <row r="827" ht="24.75" customHeight="1"/>
    <row r="828" ht="24.75" customHeight="1"/>
    <row r="829" ht="24.75" customHeight="1"/>
    <row r="830" ht="24.75" customHeight="1"/>
    <row r="831" ht="24.75" customHeight="1"/>
    <row r="832" ht="24.75" customHeight="1"/>
    <row r="833" ht="24.75" customHeight="1"/>
    <row r="834" ht="24.75" customHeight="1"/>
    <row r="835" ht="24.75" customHeight="1"/>
    <row r="836" ht="24.75" customHeight="1"/>
    <row r="837" ht="24.75" customHeight="1"/>
    <row r="838" ht="24.75" customHeight="1"/>
    <row r="839" ht="24.75" customHeight="1"/>
    <row r="840" ht="24.75" customHeight="1"/>
    <row r="841" ht="24.75" customHeight="1"/>
    <row r="842" ht="24.75" customHeight="1"/>
    <row r="843" ht="24.75" customHeight="1"/>
    <row r="844" ht="24.75" customHeight="1"/>
    <row r="845" ht="24.75" customHeight="1"/>
    <row r="846" ht="24.75" customHeight="1"/>
    <row r="847" ht="24.75" customHeight="1"/>
    <row r="848" ht="24.75" customHeight="1"/>
    <row r="849" ht="24.75" customHeight="1"/>
    <row r="850" ht="24.75" customHeight="1"/>
    <row r="851" ht="24.75" customHeight="1"/>
    <row r="852" ht="24.75" customHeight="1"/>
    <row r="853" ht="24.75" customHeight="1"/>
    <row r="854" ht="24.75" customHeight="1"/>
    <row r="855" ht="24.75" customHeight="1"/>
    <row r="856" ht="24.75" customHeight="1"/>
    <row r="857" ht="24.75" customHeight="1"/>
    <row r="858" ht="24.75" customHeight="1"/>
    <row r="859" ht="24.75" customHeight="1"/>
    <row r="860" ht="24.75" customHeight="1"/>
    <row r="861" ht="24.75" customHeight="1"/>
    <row r="862" ht="24.75" customHeight="1"/>
    <row r="863" ht="24.75" customHeight="1"/>
    <row r="864" ht="24.75" customHeight="1"/>
    <row r="865" ht="24.75" customHeight="1"/>
    <row r="866" ht="24.75" customHeight="1"/>
    <row r="867" ht="24.75" customHeight="1"/>
    <row r="868" ht="24.75" customHeight="1"/>
    <row r="869" ht="24.75" customHeight="1"/>
    <row r="870" ht="24.75" customHeight="1"/>
    <row r="871" ht="24.75" customHeight="1"/>
    <row r="872" ht="24.75" customHeight="1"/>
    <row r="873" ht="24.75" customHeight="1"/>
    <row r="874" ht="24.75" customHeight="1"/>
    <row r="875" ht="24.75" customHeight="1"/>
    <row r="876" ht="24.75" customHeight="1"/>
    <row r="877" ht="24.75" customHeight="1"/>
    <row r="878" ht="24.75" customHeight="1"/>
    <row r="879" ht="24.75" customHeight="1"/>
    <row r="880" ht="24.75" customHeight="1"/>
    <row r="881" ht="24.75" customHeight="1"/>
    <row r="882" ht="24.75" customHeight="1"/>
    <row r="883" ht="24.75" customHeight="1"/>
    <row r="884" ht="24.75" customHeight="1"/>
    <row r="885" ht="24.75" customHeight="1"/>
    <row r="886" ht="24.75" customHeight="1"/>
    <row r="887" ht="24.75" customHeight="1"/>
    <row r="888" ht="24.75" customHeight="1"/>
    <row r="889" ht="24.75" customHeight="1"/>
    <row r="890" ht="24.75" customHeight="1"/>
    <row r="891" ht="24.75" customHeight="1"/>
    <row r="892" ht="24.75" customHeight="1"/>
    <row r="893" ht="24.75" customHeight="1"/>
    <row r="894" ht="24.75" customHeight="1"/>
    <row r="895" ht="24.75" customHeight="1"/>
    <row r="896" ht="24.75" customHeight="1"/>
    <row r="897" ht="24.75" customHeight="1"/>
    <row r="898" ht="24.75" customHeight="1"/>
    <row r="899" ht="24.75" customHeight="1"/>
    <row r="900" ht="24.75" customHeight="1"/>
    <row r="901" ht="24.75" customHeight="1"/>
    <row r="902" ht="24.75" customHeight="1"/>
    <row r="903" ht="24.75" customHeight="1"/>
    <row r="904" ht="24.75" customHeight="1"/>
    <row r="905" ht="24.75" customHeight="1"/>
    <row r="906" ht="24.75" customHeight="1"/>
    <row r="907" ht="24.75" customHeight="1"/>
    <row r="908" ht="24.75" customHeight="1"/>
    <row r="909" ht="24.75" customHeight="1"/>
    <row r="910" ht="24.75" customHeight="1"/>
    <row r="911" ht="24.75" customHeight="1"/>
    <row r="912" ht="24.75" customHeight="1"/>
    <row r="913" ht="24.75" customHeight="1"/>
    <row r="914" ht="24.75" customHeight="1"/>
    <row r="915" ht="24.75" customHeight="1"/>
    <row r="916" ht="24.75" customHeight="1"/>
    <row r="917" ht="24.75" customHeight="1"/>
    <row r="918" ht="24.75" customHeight="1"/>
    <row r="919" ht="24.75" customHeight="1"/>
    <row r="920" ht="24.75" customHeight="1"/>
    <row r="921" ht="24.75" customHeight="1"/>
    <row r="922" ht="24.75" customHeight="1"/>
    <row r="923" ht="24.75" customHeight="1"/>
    <row r="924" ht="24.75" customHeight="1"/>
    <row r="925" ht="24.75" customHeight="1"/>
    <row r="926" ht="24.75" customHeight="1"/>
    <row r="927" ht="24.75" customHeight="1"/>
    <row r="928" ht="24.75" customHeight="1"/>
    <row r="929" ht="24.75" customHeight="1"/>
    <row r="930" ht="24.75" customHeight="1"/>
    <row r="931" ht="24.75" customHeight="1"/>
    <row r="932" ht="24.75" customHeight="1"/>
    <row r="933" ht="24.75" customHeight="1"/>
    <row r="934" ht="24.75" customHeight="1"/>
    <row r="935" ht="24.75" customHeight="1"/>
    <row r="936" ht="24.75" customHeight="1"/>
    <row r="937" ht="24.75" customHeight="1"/>
    <row r="938" ht="24.75" customHeight="1"/>
    <row r="939" ht="24.75" customHeight="1"/>
    <row r="940" ht="24.75" customHeight="1"/>
    <row r="941" ht="24.75" customHeight="1"/>
    <row r="942" ht="24.75" customHeight="1"/>
    <row r="943" ht="24.75" customHeight="1"/>
    <row r="944" ht="24.75" customHeight="1"/>
    <row r="945" ht="24.75" customHeight="1"/>
    <row r="946" ht="24.75" customHeight="1"/>
    <row r="947" ht="24.75" customHeight="1"/>
    <row r="948" ht="24.75" customHeight="1"/>
    <row r="949" ht="24.75" customHeight="1"/>
    <row r="950" ht="24.75" customHeight="1"/>
    <row r="951" ht="24.75" customHeight="1"/>
    <row r="952" ht="24.75" customHeight="1"/>
    <row r="953" ht="24.75" customHeight="1"/>
    <row r="954" ht="24.75" customHeight="1"/>
    <row r="955" ht="24.75" customHeight="1"/>
    <row r="956" ht="24.75" customHeight="1"/>
    <row r="957" ht="24.75" customHeight="1"/>
    <row r="958" ht="24.75" customHeight="1"/>
    <row r="959" ht="24.75" customHeight="1"/>
    <row r="960" ht="24.75" customHeight="1"/>
    <row r="961" ht="24.75" customHeight="1"/>
    <row r="962" ht="24.75" customHeight="1"/>
    <row r="963" ht="24.75" customHeight="1"/>
    <row r="964" ht="24.75" customHeight="1"/>
    <row r="965" ht="24.75" customHeight="1"/>
    <row r="966" ht="24.75" customHeight="1"/>
    <row r="967" ht="24.75" customHeight="1"/>
    <row r="968" ht="24.75" customHeight="1"/>
    <row r="969" ht="24.75" customHeight="1"/>
    <row r="970" ht="24.75" customHeight="1"/>
    <row r="971" ht="24.75" customHeight="1"/>
    <row r="972" ht="24.75" customHeight="1"/>
    <row r="973" ht="24.75" customHeight="1"/>
    <row r="974" ht="24.75" customHeight="1"/>
    <row r="975" ht="24.75" customHeight="1"/>
    <row r="976" ht="24.75" customHeight="1"/>
    <row r="977" ht="24.75" customHeight="1"/>
    <row r="978" ht="24.75" customHeight="1"/>
    <row r="979" ht="24.75" customHeight="1"/>
    <row r="980" ht="24.75" customHeight="1"/>
    <row r="981" ht="24.75" customHeight="1"/>
    <row r="982" ht="24.75" customHeight="1"/>
    <row r="983" ht="24.75" customHeight="1"/>
    <row r="984" ht="24.75" customHeight="1"/>
    <row r="985" ht="24.75" customHeight="1"/>
    <row r="986" ht="24.75" customHeight="1"/>
    <row r="987" ht="24.75" customHeight="1"/>
    <row r="988" ht="24.75" customHeight="1"/>
    <row r="989" ht="24.75" customHeight="1"/>
    <row r="990" ht="24.75" customHeight="1"/>
    <row r="991" ht="24.75" customHeight="1"/>
    <row r="992" ht="24.75" customHeight="1"/>
    <row r="993" ht="24.75" customHeight="1"/>
    <row r="994" ht="24.75" customHeight="1"/>
    <row r="995" ht="24.75" customHeight="1"/>
    <row r="996" ht="24.75" customHeight="1"/>
    <row r="997" ht="24.75" customHeight="1"/>
    <row r="998" ht="24.75" customHeight="1"/>
    <row r="999" ht="24.75" customHeight="1"/>
    <row r="1000" ht="24.75" customHeight="1"/>
    <row r="1001" ht="24.75" customHeight="1"/>
    <row r="1002" ht="24.75" customHeight="1"/>
    <row r="1003" ht="24.75" customHeight="1"/>
    <row r="1004" ht="24.75" customHeight="1"/>
    <row r="1005" ht="24.75" customHeight="1"/>
    <row r="1006" ht="24.75" customHeight="1"/>
    <row r="1007" ht="24.75" customHeight="1"/>
    <row r="1008" ht="24.75" customHeight="1"/>
    <row r="1009" ht="24.75" customHeight="1"/>
    <row r="1010" ht="24.75" customHeight="1"/>
    <row r="1011" ht="24.75" customHeight="1"/>
    <row r="1012" ht="24.75" customHeight="1"/>
    <row r="1013" ht="24.75" customHeight="1"/>
    <row r="1014" ht="24.75" customHeight="1"/>
    <row r="1015" ht="24.75" customHeight="1"/>
    <row r="1016" ht="24.75" customHeight="1"/>
    <row r="1017" ht="24.75" customHeight="1"/>
    <row r="1018" ht="24.75" customHeight="1"/>
    <row r="1019" ht="24.75" customHeight="1"/>
    <row r="1020" ht="24.75" customHeight="1"/>
    <row r="1021" ht="24.75" customHeight="1"/>
    <row r="1022" ht="24.75" customHeight="1"/>
    <row r="1023" ht="24.75" customHeight="1"/>
    <row r="1024" ht="24.75" customHeight="1"/>
    <row r="1025" ht="24.75" customHeight="1"/>
    <row r="1026" ht="24.75" customHeight="1"/>
    <row r="1027" ht="24.75" customHeight="1"/>
    <row r="1028" ht="24.75" customHeight="1"/>
    <row r="1029" ht="24.75" customHeight="1"/>
    <row r="1030" ht="24.75" customHeight="1"/>
    <row r="1031" ht="24.75" customHeight="1"/>
    <row r="1032" ht="24.75" customHeight="1"/>
    <row r="1033" ht="24.75" customHeight="1"/>
    <row r="1034" ht="24.75" customHeight="1"/>
    <row r="1035" ht="24.75" customHeight="1"/>
    <row r="1036" ht="24.75" customHeight="1"/>
    <row r="1037" ht="24.75" customHeight="1"/>
    <row r="1038" ht="24.75" customHeight="1"/>
    <row r="1039" ht="24.75" customHeight="1"/>
    <row r="1040" ht="24.75" customHeight="1"/>
    <row r="1041" ht="24.75" customHeight="1"/>
    <row r="1042" ht="24.75" customHeight="1"/>
    <row r="1043" ht="24.75" customHeight="1"/>
    <row r="1044" ht="24.75" customHeight="1"/>
    <row r="1045" ht="24.75" customHeight="1"/>
    <row r="1046" ht="24.75" customHeight="1"/>
    <row r="1047" ht="24.75" customHeight="1"/>
    <row r="1048" ht="24.75" customHeight="1"/>
  </sheetData>
  <sheetProtection/>
  <mergeCells count="3">
    <mergeCell ref="A1:L1"/>
    <mergeCell ref="A3:L3"/>
    <mergeCell ref="A4:L4"/>
  </mergeCells>
  <printOptions horizontalCentered="1"/>
  <pageMargins left="0.6692913385826772" right="0.7086614173228347" top="0.3937007874015748" bottom="0.1968503937007874" header="0.5118110236220472" footer="0.11811023622047245"/>
  <pageSetup horizontalDpi="120" verticalDpi="12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21"/>
  <dimension ref="A1:S68"/>
  <sheetViews>
    <sheetView zoomScale="85" zoomScaleNormal="85" zoomScalePageLayoutView="0" workbookViewId="0" topLeftCell="A1">
      <selection activeCell="R36" sqref="R36"/>
    </sheetView>
  </sheetViews>
  <sheetFormatPr defaultColWidth="8.875" defaultRowHeight="49.5" customHeight="1"/>
  <cols>
    <col min="1" max="1" width="9.875" style="3" customWidth="1"/>
    <col min="2" max="2" width="32.00390625" style="2" customWidth="1"/>
    <col min="3" max="3" width="9.375" style="1" customWidth="1"/>
    <col min="4" max="4" width="7.25390625" style="1" customWidth="1"/>
    <col min="5" max="5" width="7.125" style="1" customWidth="1"/>
    <col min="6" max="9" width="7.25390625" style="1" customWidth="1"/>
    <col min="10" max="10" width="10.625" style="1" customWidth="1"/>
    <col min="11" max="11" width="8.875" style="1" customWidth="1"/>
    <col min="12" max="12" width="12.75390625" style="1" customWidth="1"/>
    <col min="13" max="13" width="12.125" style="1" customWidth="1"/>
    <col min="14" max="14" width="11.25390625" style="1" bestFit="1" customWidth="1"/>
    <col min="15" max="15" width="29.125" style="1" customWidth="1"/>
    <col min="16" max="18" width="8.875" style="1" customWidth="1"/>
    <col min="19" max="19" width="12.00390625" style="1" bestFit="1" customWidth="1"/>
    <col min="20" max="16384" width="8.875" style="1" customWidth="1"/>
  </cols>
  <sheetData>
    <row r="1" spans="1:14" s="4" customFormat="1" ht="30" customHeight="1">
      <c r="A1" s="217" t="s">
        <v>87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46"/>
      <c r="N1" s="46"/>
    </row>
    <row r="2" spans="1:14" s="4" customFormat="1" ht="14.2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46"/>
      <c r="N2" s="46"/>
    </row>
    <row r="3" spans="1:14" s="4" customFormat="1" ht="30" customHeight="1">
      <c r="A3" s="218" t="s">
        <v>22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46"/>
      <c r="N3" s="46"/>
    </row>
    <row r="4" spans="1:14" s="4" customFormat="1" ht="30.75" customHeight="1">
      <c r="A4" s="218" t="s">
        <v>106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46"/>
      <c r="N4" s="46"/>
    </row>
    <row r="5" spans="1:14" s="4" customFormat="1" ht="24.75" customHeight="1">
      <c r="A5" s="51"/>
      <c r="B5" s="52" t="s">
        <v>11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1:14" s="4" customFormat="1" ht="24.75" customHeight="1">
      <c r="A6" s="51"/>
      <c r="B6" s="52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</row>
    <row r="7" spans="1:16" s="6" customFormat="1" ht="22.5" customHeight="1">
      <c r="A7" s="14" t="s">
        <v>48</v>
      </c>
      <c r="B7" s="7" t="s">
        <v>17</v>
      </c>
      <c r="C7" s="8" t="s">
        <v>0</v>
      </c>
      <c r="D7" s="18" t="s">
        <v>1</v>
      </c>
      <c r="E7" s="18" t="s">
        <v>2</v>
      </c>
      <c r="F7" s="18" t="s">
        <v>3</v>
      </c>
      <c r="G7" s="18" t="s">
        <v>4</v>
      </c>
      <c r="H7" s="18" t="s">
        <v>38</v>
      </c>
      <c r="I7" s="18" t="s">
        <v>39</v>
      </c>
      <c r="J7" s="9" t="s">
        <v>10</v>
      </c>
      <c r="K7" s="9" t="s">
        <v>37</v>
      </c>
      <c r="L7" s="17" t="s">
        <v>77</v>
      </c>
      <c r="M7" s="23" t="s">
        <v>9</v>
      </c>
      <c r="N7" s="22" t="s">
        <v>45</v>
      </c>
      <c r="O7" s="22" t="s">
        <v>80</v>
      </c>
      <c r="P7" s="21"/>
    </row>
    <row r="8" spans="1:15" ht="22.5" customHeight="1">
      <c r="A8" s="10">
        <v>1</v>
      </c>
      <c r="B8" s="78" t="s">
        <v>32</v>
      </c>
      <c r="C8" s="10" t="s">
        <v>7</v>
      </c>
      <c r="D8" s="11">
        <v>84</v>
      </c>
      <c r="E8" s="11">
        <v>128</v>
      </c>
      <c r="F8" s="11">
        <v>122</v>
      </c>
      <c r="G8" s="43">
        <v>154</v>
      </c>
      <c r="H8" s="11">
        <v>129</v>
      </c>
      <c r="I8" s="11">
        <v>121</v>
      </c>
      <c r="J8" s="11">
        <f aca="true" t="shared" si="0" ref="J8:J13">SUM(D8:I8)</f>
        <v>738</v>
      </c>
      <c r="K8" s="11">
        <v>0</v>
      </c>
      <c r="L8" s="11">
        <f aca="true" t="shared" si="1" ref="L8:L13">SUM(J8:K8)</f>
        <v>738</v>
      </c>
      <c r="M8" s="39">
        <f aca="true" t="shared" si="2" ref="M8:M13">SUM(L8/6)</f>
        <v>123</v>
      </c>
      <c r="N8" s="11">
        <f aca="true" t="shared" si="3" ref="N8:N13">MAX(D8:I8)</f>
        <v>154</v>
      </c>
      <c r="O8" s="36" t="s">
        <v>55</v>
      </c>
    </row>
    <row r="9" spans="1:15" ht="22.5" customHeight="1">
      <c r="A9" s="10">
        <v>2</v>
      </c>
      <c r="B9" s="78" t="s">
        <v>18</v>
      </c>
      <c r="C9" s="10" t="s">
        <v>7</v>
      </c>
      <c r="D9" s="11">
        <v>115</v>
      </c>
      <c r="E9" s="43">
        <v>119</v>
      </c>
      <c r="F9" s="11">
        <v>105</v>
      </c>
      <c r="G9" s="11">
        <v>108</v>
      </c>
      <c r="H9" s="11">
        <v>115</v>
      </c>
      <c r="I9" s="11">
        <v>95</v>
      </c>
      <c r="J9" s="11">
        <f t="shared" si="0"/>
        <v>657</v>
      </c>
      <c r="K9" s="11">
        <v>0</v>
      </c>
      <c r="L9" s="11">
        <f t="shared" si="1"/>
        <v>657</v>
      </c>
      <c r="M9" s="39">
        <f t="shared" si="2"/>
        <v>109.5</v>
      </c>
      <c r="N9" s="11">
        <f t="shared" si="3"/>
        <v>119</v>
      </c>
      <c r="O9" s="36" t="s">
        <v>55</v>
      </c>
    </row>
    <row r="10" spans="1:15" ht="22.5" customHeight="1">
      <c r="A10" s="10">
        <v>3</v>
      </c>
      <c r="B10" s="78" t="s">
        <v>30</v>
      </c>
      <c r="C10" s="10" t="s">
        <v>7</v>
      </c>
      <c r="D10" s="43">
        <v>94</v>
      </c>
      <c r="E10" s="11">
        <v>75</v>
      </c>
      <c r="F10" s="11">
        <v>92</v>
      </c>
      <c r="G10" s="11">
        <v>82</v>
      </c>
      <c r="H10" s="11">
        <v>80</v>
      </c>
      <c r="I10" s="11">
        <v>72</v>
      </c>
      <c r="J10" s="11">
        <f t="shared" si="0"/>
        <v>495</v>
      </c>
      <c r="K10" s="11">
        <v>0</v>
      </c>
      <c r="L10" s="11">
        <f t="shared" si="1"/>
        <v>495</v>
      </c>
      <c r="M10" s="39">
        <f t="shared" si="2"/>
        <v>82.5</v>
      </c>
      <c r="N10" s="11">
        <f t="shared" si="3"/>
        <v>94</v>
      </c>
      <c r="O10" s="36" t="s">
        <v>23</v>
      </c>
    </row>
    <row r="11" spans="1:15" s="16" customFormat="1" ht="24.75" customHeight="1">
      <c r="A11" s="10">
        <v>4</v>
      </c>
      <c r="B11" s="78" t="s">
        <v>25</v>
      </c>
      <c r="C11" s="10" t="s">
        <v>7</v>
      </c>
      <c r="D11" s="11">
        <v>77</v>
      </c>
      <c r="E11" s="11">
        <v>76</v>
      </c>
      <c r="F11" s="43">
        <v>83</v>
      </c>
      <c r="G11" s="11">
        <v>76</v>
      </c>
      <c r="H11" s="11">
        <v>82</v>
      </c>
      <c r="I11" s="11">
        <v>81</v>
      </c>
      <c r="J11" s="11">
        <f t="shared" si="0"/>
        <v>475</v>
      </c>
      <c r="K11" s="11">
        <v>0</v>
      </c>
      <c r="L11" s="11">
        <f t="shared" si="1"/>
        <v>475</v>
      </c>
      <c r="M11" s="39">
        <f t="shared" si="2"/>
        <v>79.16666666666667</v>
      </c>
      <c r="N11" s="11">
        <f t="shared" si="3"/>
        <v>83</v>
      </c>
      <c r="O11" s="38" t="s">
        <v>41</v>
      </c>
    </row>
    <row r="12" spans="1:15" s="16" customFormat="1" ht="24.75" customHeight="1">
      <c r="A12" s="10">
        <v>5</v>
      </c>
      <c r="B12" s="78" t="s">
        <v>35</v>
      </c>
      <c r="C12" s="10" t="s">
        <v>7</v>
      </c>
      <c r="D12" s="11">
        <v>62</v>
      </c>
      <c r="E12" s="11">
        <v>68</v>
      </c>
      <c r="F12" s="11">
        <v>63</v>
      </c>
      <c r="G12" s="43">
        <v>73</v>
      </c>
      <c r="H12" s="11">
        <v>62</v>
      </c>
      <c r="I12" s="11">
        <v>62</v>
      </c>
      <c r="J12" s="11">
        <f t="shared" si="0"/>
        <v>390</v>
      </c>
      <c r="K12" s="11">
        <v>60</v>
      </c>
      <c r="L12" s="11">
        <f t="shared" si="1"/>
        <v>450</v>
      </c>
      <c r="M12" s="39">
        <f t="shared" si="2"/>
        <v>75</v>
      </c>
      <c r="N12" s="11">
        <f t="shared" si="3"/>
        <v>73</v>
      </c>
      <c r="O12" s="38" t="s">
        <v>41</v>
      </c>
    </row>
    <row r="13" spans="1:16" s="16" customFormat="1" ht="24.75" customHeight="1">
      <c r="A13" s="149">
        <v>0</v>
      </c>
      <c r="B13" s="148" t="s">
        <v>97</v>
      </c>
      <c r="C13" s="149" t="s">
        <v>7</v>
      </c>
      <c r="D13" s="43">
        <v>54</v>
      </c>
      <c r="E13" s="43">
        <v>106</v>
      </c>
      <c r="F13" s="43">
        <v>79</v>
      </c>
      <c r="G13" s="43">
        <v>50</v>
      </c>
      <c r="H13" s="43">
        <v>56</v>
      </c>
      <c r="I13" s="43">
        <v>48</v>
      </c>
      <c r="J13" s="43">
        <f t="shared" si="0"/>
        <v>393</v>
      </c>
      <c r="K13" s="43">
        <v>0</v>
      </c>
      <c r="L13" s="43">
        <f t="shared" si="1"/>
        <v>393</v>
      </c>
      <c r="M13" s="43">
        <f t="shared" si="2"/>
        <v>65.5</v>
      </c>
      <c r="N13" s="43">
        <f t="shared" si="3"/>
        <v>106</v>
      </c>
      <c r="O13" s="166" t="s">
        <v>101</v>
      </c>
      <c r="P13" s="8" t="s">
        <v>108</v>
      </c>
    </row>
    <row r="14" spans="11:13" s="13" customFormat="1" ht="22.5" customHeight="1">
      <c r="K14" s="47"/>
      <c r="L14" s="47"/>
      <c r="M14" s="12"/>
    </row>
    <row r="15" spans="2:14" s="13" customFormat="1" ht="22.5" customHeight="1">
      <c r="B15" s="5" t="s">
        <v>12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2"/>
      <c r="N15" s="47"/>
    </row>
    <row r="16" spans="2:14" s="13" customFormat="1" ht="22.5" customHeight="1">
      <c r="B16" s="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2"/>
      <c r="N16" s="47"/>
    </row>
    <row r="17" spans="1:15" s="13" customFormat="1" ht="22.5" customHeight="1">
      <c r="A17" s="14" t="s">
        <v>48</v>
      </c>
      <c r="B17" s="7" t="s">
        <v>17</v>
      </c>
      <c r="C17" s="8" t="s">
        <v>0</v>
      </c>
      <c r="D17" s="18" t="s">
        <v>1</v>
      </c>
      <c r="E17" s="18" t="s">
        <v>2</v>
      </c>
      <c r="F17" s="18" t="s">
        <v>3</v>
      </c>
      <c r="G17" s="18" t="s">
        <v>4</v>
      </c>
      <c r="H17" s="18" t="s">
        <v>38</v>
      </c>
      <c r="I17" s="18" t="s">
        <v>4</v>
      </c>
      <c r="J17" s="9" t="s">
        <v>10</v>
      </c>
      <c r="K17" s="54" t="s">
        <v>37</v>
      </c>
      <c r="L17" s="17" t="s">
        <v>77</v>
      </c>
      <c r="M17" s="23" t="s">
        <v>9</v>
      </c>
      <c r="N17" s="22" t="s">
        <v>45</v>
      </c>
      <c r="O17" s="22" t="s">
        <v>80</v>
      </c>
    </row>
    <row r="18" spans="1:15" s="13" customFormat="1" ht="22.5" customHeight="1">
      <c r="A18" s="57">
        <v>1</v>
      </c>
      <c r="B18" s="78" t="s">
        <v>28</v>
      </c>
      <c r="C18" s="10" t="s">
        <v>6</v>
      </c>
      <c r="D18" s="43">
        <v>227</v>
      </c>
      <c r="E18" s="11">
        <v>163</v>
      </c>
      <c r="F18" s="11">
        <v>193</v>
      </c>
      <c r="G18" s="11">
        <v>171</v>
      </c>
      <c r="H18" s="11">
        <v>135</v>
      </c>
      <c r="I18" s="11">
        <v>151</v>
      </c>
      <c r="J18" s="29">
        <f aca="true" t="shared" si="4" ref="J18:J26">SUM(D18:I18)</f>
        <v>1040</v>
      </c>
      <c r="K18" s="11">
        <v>0</v>
      </c>
      <c r="L18" s="11">
        <f aca="true" t="shared" si="5" ref="L18:L26">SUM(J18:K18)</f>
        <v>1040</v>
      </c>
      <c r="M18" s="39">
        <f aca="true" t="shared" si="6" ref="M18:M26">SUM(L18/6)</f>
        <v>173.33333333333334</v>
      </c>
      <c r="N18" s="55">
        <f aca="true" t="shared" si="7" ref="N18:N26">MAX(D18:I18)</f>
        <v>227</v>
      </c>
      <c r="O18" s="38" t="s">
        <v>41</v>
      </c>
    </row>
    <row r="19" spans="1:15" s="13" customFormat="1" ht="22.5" customHeight="1">
      <c r="A19" s="57">
        <v>2</v>
      </c>
      <c r="B19" s="78" t="s">
        <v>33</v>
      </c>
      <c r="C19" s="10" t="s">
        <v>6</v>
      </c>
      <c r="D19" s="11">
        <v>157</v>
      </c>
      <c r="E19" s="11">
        <v>150</v>
      </c>
      <c r="F19" s="11">
        <v>140</v>
      </c>
      <c r="G19" s="11">
        <v>172</v>
      </c>
      <c r="H19" s="43">
        <v>190</v>
      </c>
      <c r="I19" s="11">
        <v>166</v>
      </c>
      <c r="J19" s="29">
        <f t="shared" si="4"/>
        <v>975</v>
      </c>
      <c r="K19" s="11">
        <v>0</v>
      </c>
      <c r="L19" s="11">
        <f t="shared" si="5"/>
        <v>975</v>
      </c>
      <c r="M19" s="39">
        <f t="shared" si="6"/>
        <v>162.5</v>
      </c>
      <c r="N19" s="55">
        <f t="shared" si="7"/>
        <v>190</v>
      </c>
      <c r="O19" s="36" t="s">
        <v>55</v>
      </c>
    </row>
    <row r="20" spans="1:19" s="13" customFormat="1" ht="22.5" customHeight="1">
      <c r="A20" s="57">
        <v>3</v>
      </c>
      <c r="B20" s="78" t="s">
        <v>8</v>
      </c>
      <c r="C20" s="10" t="s">
        <v>6</v>
      </c>
      <c r="D20" s="11">
        <v>130</v>
      </c>
      <c r="E20" s="11">
        <v>134</v>
      </c>
      <c r="F20" s="11">
        <v>141</v>
      </c>
      <c r="G20" s="43">
        <v>191</v>
      </c>
      <c r="H20" s="11">
        <v>159</v>
      </c>
      <c r="I20" s="11">
        <v>146</v>
      </c>
      <c r="J20" s="29">
        <f t="shared" si="4"/>
        <v>901</v>
      </c>
      <c r="K20" s="11">
        <v>0</v>
      </c>
      <c r="L20" s="11">
        <f t="shared" si="5"/>
        <v>901</v>
      </c>
      <c r="M20" s="39">
        <f t="shared" si="6"/>
        <v>150.16666666666666</v>
      </c>
      <c r="N20" s="55">
        <f t="shared" si="7"/>
        <v>191</v>
      </c>
      <c r="O20" s="36" t="s">
        <v>55</v>
      </c>
      <c r="S20" s="41"/>
    </row>
    <row r="21" spans="1:15" s="13" customFormat="1" ht="22.5" customHeight="1">
      <c r="A21" s="57">
        <v>4</v>
      </c>
      <c r="B21" s="78" t="s">
        <v>19</v>
      </c>
      <c r="C21" s="10" t="s">
        <v>6</v>
      </c>
      <c r="D21" s="11">
        <v>137</v>
      </c>
      <c r="E21" s="11">
        <v>147</v>
      </c>
      <c r="F21" s="43">
        <v>179</v>
      </c>
      <c r="G21" s="11">
        <v>151</v>
      </c>
      <c r="H21" s="11">
        <v>123</v>
      </c>
      <c r="I21" s="11">
        <v>154</v>
      </c>
      <c r="J21" s="29">
        <f t="shared" si="4"/>
        <v>891</v>
      </c>
      <c r="K21" s="11">
        <v>0</v>
      </c>
      <c r="L21" s="11">
        <f t="shared" si="5"/>
        <v>891</v>
      </c>
      <c r="M21" s="39">
        <f t="shared" si="6"/>
        <v>148.5</v>
      </c>
      <c r="N21" s="55">
        <f t="shared" si="7"/>
        <v>179</v>
      </c>
      <c r="O21" s="36" t="s">
        <v>55</v>
      </c>
    </row>
    <row r="22" spans="1:15" s="13" customFormat="1" ht="22.5" customHeight="1">
      <c r="A22" s="57">
        <v>5</v>
      </c>
      <c r="B22" s="78" t="s">
        <v>60</v>
      </c>
      <c r="C22" s="10" t="s">
        <v>6</v>
      </c>
      <c r="D22" s="11">
        <v>103</v>
      </c>
      <c r="E22" s="11">
        <v>169</v>
      </c>
      <c r="F22" s="43">
        <v>209</v>
      </c>
      <c r="G22" s="11">
        <v>128</v>
      </c>
      <c r="H22" s="11">
        <v>132</v>
      </c>
      <c r="I22" s="11">
        <v>138</v>
      </c>
      <c r="J22" s="29">
        <f t="shared" si="4"/>
        <v>879</v>
      </c>
      <c r="K22" s="11">
        <v>0</v>
      </c>
      <c r="L22" s="11">
        <f t="shared" si="5"/>
        <v>879</v>
      </c>
      <c r="M22" s="39">
        <f t="shared" si="6"/>
        <v>146.5</v>
      </c>
      <c r="N22" s="55">
        <f t="shared" si="7"/>
        <v>209</v>
      </c>
      <c r="O22" s="36" t="s">
        <v>56</v>
      </c>
    </row>
    <row r="23" spans="1:15" s="13" customFormat="1" ht="22.5" customHeight="1">
      <c r="A23" s="57">
        <v>6</v>
      </c>
      <c r="B23" s="78" t="s">
        <v>47</v>
      </c>
      <c r="C23" s="10" t="s">
        <v>6</v>
      </c>
      <c r="D23" s="11">
        <v>124</v>
      </c>
      <c r="E23" s="11">
        <v>150</v>
      </c>
      <c r="F23" s="11">
        <v>136</v>
      </c>
      <c r="G23" s="11">
        <v>122</v>
      </c>
      <c r="H23" s="43">
        <v>153</v>
      </c>
      <c r="I23" s="11">
        <v>113</v>
      </c>
      <c r="J23" s="29">
        <f t="shared" si="4"/>
        <v>798</v>
      </c>
      <c r="K23" s="11">
        <v>0</v>
      </c>
      <c r="L23" s="11">
        <f t="shared" si="5"/>
        <v>798</v>
      </c>
      <c r="M23" s="39">
        <f t="shared" si="6"/>
        <v>133</v>
      </c>
      <c r="N23" s="55">
        <f t="shared" si="7"/>
        <v>153</v>
      </c>
      <c r="O23" s="38" t="s">
        <v>41</v>
      </c>
    </row>
    <row r="24" spans="1:15" s="13" customFormat="1" ht="22.5" customHeight="1">
      <c r="A24" s="57">
        <v>7</v>
      </c>
      <c r="B24" s="78" t="s">
        <v>59</v>
      </c>
      <c r="C24" s="10" t="s">
        <v>6</v>
      </c>
      <c r="D24" s="43">
        <v>148</v>
      </c>
      <c r="E24" s="11">
        <v>139</v>
      </c>
      <c r="F24" s="11">
        <v>86</v>
      </c>
      <c r="G24" s="11">
        <v>138</v>
      </c>
      <c r="H24" s="11">
        <v>102</v>
      </c>
      <c r="I24" s="11">
        <v>139</v>
      </c>
      <c r="J24" s="29">
        <f t="shared" si="4"/>
        <v>752</v>
      </c>
      <c r="K24" s="11">
        <v>0</v>
      </c>
      <c r="L24" s="11">
        <f t="shared" si="5"/>
        <v>752</v>
      </c>
      <c r="M24" s="39">
        <f t="shared" si="6"/>
        <v>125.33333333333333</v>
      </c>
      <c r="N24" s="55">
        <f t="shared" si="7"/>
        <v>148</v>
      </c>
      <c r="O24" s="36" t="s">
        <v>56</v>
      </c>
    </row>
    <row r="25" spans="1:15" s="13" customFormat="1" ht="22.5" customHeight="1">
      <c r="A25" s="57">
        <v>8</v>
      </c>
      <c r="B25" s="78" t="s">
        <v>34</v>
      </c>
      <c r="C25" s="10" t="s">
        <v>6</v>
      </c>
      <c r="D25" s="43">
        <v>131</v>
      </c>
      <c r="E25" s="11">
        <v>96</v>
      </c>
      <c r="F25" s="11">
        <v>111</v>
      </c>
      <c r="G25" s="11">
        <v>119</v>
      </c>
      <c r="H25" s="11">
        <v>95</v>
      </c>
      <c r="I25" s="11">
        <v>115</v>
      </c>
      <c r="J25" s="29">
        <f t="shared" si="4"/>
        <v>667</v>
      </c>
      <c r="K25" s="11">
        <v>0</v>
      </c>
      <c r="L25" s="11">
        <f t="shared" si="5"/>
        <v>667</v>
      </c>
      <c r="M25" s="39">
        <f t="shared" si="6"/>
        <v>111.16666666666667</v>
      </c>
      <c r="N25" s="55">
        <f t="shared" si="7"/>
        <v>131</v>
      </c>
      <c r="O25" s="37" t="s">
        <v>57</v>
      </c>
    </row>
    <row r="26" spans="1:15" s="13" customFormat="1" ht="22.5" customHeight="1">
      <c r="A26" s="57">
        <v>9</v>
      </c>
      <c r="B26" s="78" t="s">
        <v>58</v>
      </c>
      <c r="C26" s="10" t="s">
        <v>6</v>
      </c>
      <c r="D26" s="11">
        <v>86</v>
      </c>
      <c r="E26" s="43">
        <v>132</v>
      </c>
      <c r="F26" s="11">
        <v>97</v>
      </c>
      <c r="G26" s="11">
        <v>95</v>
      </c>
      <c r="H26" s="11">
        <v>113</v>
      </c>
      <c r="I26" s="11">
        <v>123</v>
      </c>
      <c r="J26" s="29">
        <f t="shared" si="4"/>
        <v>646</v>
      </c>
      <c r="K26" s="11">
        <v>0</v>
      </c>
      <c r="L26" s="11">
        <f t="shared" si="5"/>
        <v>646</v>
      </c>
      <c r="M26" s="39">
        <f t="shared" si="6"/>
        <v>107.66666666666667</v>
      </c>
      <c r="N26" s="55">
        <f t="shared" si="7"/>
        <v>132</v>
      </c>
      <c r="O26" s="36" t="s">
        <v>55</v>
      </c>
    </row>
    <row r="27" spans="1:15" s="13" customFormat="1" ht="24.75" customHeight="1">
      <c r="A27" s="57">
        <v>10</v>
      </c>
      <c r="B27" s="78" t="s">
        <v>21</v>
      </c>
      <c r="C27" s="10" t="s">
        <v>6</v>
      </c>
      <c r="D27" s="11">
        <v>75</v>
      </c>
      <c r="E27" s="11">
        <v>87</v>
      </c>
      <c r="F27" s="11">
        <v>84</v>
      </c>
      <c r="G27" s="11">
        <v>93</v>
      </c>
      <c r="H27" s="11">
        <v>108</v>
      </c>
      <c r="I27" s="43">
        <v>128</v>
      </c>
      <c r="J27" s="29">
        <f>SUM(D27:I27)</f>
        <v>575</v>
      </c>
      <c r="K27" s="11">
        <v>0</v>
      </c>
      <c r="L27" s="11">
        <f>SUM(J27:K27)</f>
        <v>575</v>
      </c>
      <c r="M27" s="39">
        <f>SUM(L27/6)</f>
        <v>95.83333333333333</v>
      </c>
      <c r="N27" s="55">
        <f>MAX(D27:I27)</f>
        <v>128</v>
      </c>
      <c r="O27" s="38" t="s">
        <v>41</v>
      </c>
    </row>
    <row r="28" spans="1:16" s="13" customFormat="1" ht="22.5" customHeight="1">
      <c r="A28" s="168">
        <v>0</v>
      </c>
      <c r="B28" s="148" t="s">
        <v>31</v>
      </c>
      <c r="C28" s="149" t="s">
        <v>6</v>
      </c>
      <c r="D28" s="43">
        <v>85</v>
      </c>
      <c r="E28" s="43">
        <v>126</v>
      </c>
      <c r="F28" s="43">
        <v>93</v>
      </c>
      <c r="G28" s="167">
        <v>111</v>
      </c>
      <c r="H28" s="167">
        <v>127</v>
      </c>
      <c r="I28" s="167">
        <v>100</v>
      </c>
      <c r="J28" s="44">
        <f>SUM(D28:I28)</f>
        <v>642</v>
      </c>
      <c r="K28" s="43">
        <v>0</v>
      </c>
      <c r="L28" s="43">
        <f>SUM(J28:K28)</f>
        <v>642</v>
      </c>
      <c r="M28" s="43">
        <f>SUM(L28/6)</f>
        <v>107</v>
      </c>
      <c r="N28" s="169">
        <f>MAX(D28:I28)</f>
        <v>127</v>
      </c>
      <c r="O28" s="154" t="s">
        <v>23</v>
      </c>
      <c r="P28" s="170" t="s">
        <v>107</v>
      </c>
    </row>
    <row r="29" spans="1:19" s="13" customFormat="1" ht="24.75" customHeight="1">
      <c r="A29" s="14"/>
      <c r="B29" s="5" t="s">
        <v>13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2"/>
      <c r="S29" s="170"/>
    </row>
    <row r="30" spans="1:13" s="13" customFormat="1" ht="24.75" customHeight="1">
      <c r="A30" s="14"/>
      <c r="B30" s="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2"/>
    </row>
    <row r="31" spans="1:15" s="13" customFormat="1" ht="22.5" customHeight="1">
      <c r="A31" s="14" t="s">
        <v>48</v>
      </c>
      <c r="B31" s="7" t="s">
        <v>17</v>
      </c>
      <c r="C31" s="8" t="s">
        <v>0</v>
      </c>
      <c r="D31" s="18" t="s">
        <v>1</v>
      </c>
      <c r="E31" s="18" t="s">
        <v>2</v>
      </c>
      <c r="F31" s="18" t="s">
        <v>3</v>
      </c>
      <c r="G31" s="18" t="s">
        <v>4</v>
      </c>
      <c r="H31" s="18" t="s">
        <v>38</v>
      </c>
      <c r="I31" s="18" t="s">
        <v>39</v>
      </c>
      <c r="J31" s="9" t="s">
        <v>10</v>
      </c>
      <c r="K31" s="9" t="s">
        <v>37</v>
      </c>
      <c r="L31" s="17" t="s">
        <v>77</v>
      </c>
      <c r="M31" s="23" t="s">
        <v>9</v>
      </c>
      <c r="N31" s="22" t="s">
        <v>45</v>
      </c>
      <c r="O31" s="22" t="s">
        <v>80</v>
      </c>
    </row>
    <row r="32" spans="1:15" s="13" customFormat="1" ht="22.5" customHeight="1">
      <c r="A32" s="29">
        <v>1</v>
      </c>
      <c r="B32" s="79" t="s">
        <v>36</v>
      </c>
      <c r="C32" s="29" t="s">
        <v>5</v>
      </c>
      <c r="D32" s="11">
        <v>149</v>
      </c>
      <c r="E32" s="43">
        <v>214</v>
      </c>
      <c r="F32" s="11">
        <v>189</v>
      </c>
      <c r="G32" s="11">
        <v>151</v>
      </c>
      <c r="H32" s="11">
        <v>188</v>
      </c>
      <c r="I32" s="11">
        <v>169</v>
      </c>
      <c r="J32" s="29">
        <f>SUM(D32:I32)</f>
        <v>1060</v>
      </c>
      <c r="K32" s="11">
        <v>60</v>
      </c>
      <c r="L32" s="11">
        <f>SUM(J32:K32)</f>
        <v>1120</v>
      </c>
      <c r="M32" s="39">
        <f>SUM(L32/6)</f>
        <v>186.66666666666666</v>
      </c>
      <c r="N32" s="29">
        <f>MAX(D32:I32)</f>
        <v>214</v>
      </c>
      <c r="O32" s="36" t="s">
        <v>55</v>
      </c>
    </row>
    <row r="33" spans="1:15" s="6" customFormat="1" ht="22.5" customHeight="1">
      <c r="A33" s="29">
        <v>2</v>
      </c>
      <c r="B33" s="79" t="s">
        <v>29</v>
      </c>
      <c r="C33" s="29" t="s">
        <v>5</v>
      </c>
      <c r="D33" s="11">
        <v>100</v>
      </c>
      <c r="E33" s="11">
        <v>135</v>
      </c>
      <c r="F33" s="11">
        <v>174</v>
      </c>
      <c r="G33" s="11">
        <v>136</v>
      </c>
      <c r="H33" s="11">
        <v>154</v>
      </c>
      <c r="I33" s="43">
        <v>184</v>
      </c>
      <c r="J33" s="29">
        <f>SUM(D33:I33)</f>
        <v>883</v>
      </c>
      <c r="K33" s="11">
        <v>0</v>
      </c>
      <c r="L33" s="11">
        <f>SUM(J33:K33)</f>
        <v>883</v>
      </c>
      <c r="M33" s="39">
        <f>SUM(L33/6)</f>
        <v>147.16666666666666</v>
      </c>
      <c r="N33" s="29">
        <f>MAX(D33:I33)</f>
        <v>184</v>
      </c>
      <c r="O33" s="36" t="s">
        <v>23</v>
      </c>
    </row>
    <row r="34" spans="1:15" s="16" customFormat="1" ht="24.75" customHeight="1">
      <c r="A34" s="29">
        <v>3</v>
      </c>
      <c r="B34" s="79" t="s">
        <v>49</v>
      </c>
      <c r="C34" s="36" t="s">
        <v>5</v>
      </c>
      <c r="D34" s="11">
        <v>88</v>
      </c>
      <c r="E34" s="43">
        <v>128</v>
      </c>
      <c r="F34" s="11">
        <v>87</v>
      </c>
      <c r="G34" s="11">
        <v>109</v>
      </c>
      <c r="H34" s="11">
        <v>122</v>
      </c>
      <c r="I34" s="11">
        <v>99</v>
      </c>
      <c r="J34" s="29">
        <f>SUM(D34:I34)</f>
        <v>633</v>
      </c>
      <c r="K34" s="11">
        <v>60</v>
      </c>
      <c r="L34" s="11">
        <f>SUM(J34:K34)</f>
        <v>693</v>
      </c>
      <c r="M34" s="39">
        <f>SUM(L34/6)</f>
        <v>115.5</v>
      </c>
      <c r="N34" s="36">
        <f>MAX(D34:I34)</f>
        <v>128</v>
      </c>
      <c r="O34" s="36" t="s">
        <v>56</v>
      </c>
    </row>
    <row r="35" spans="1:15" s="13" customFormat="1" ht="22.5" customHeight="1">
      <c r="A35" s="29">
        <v>5</v>
      </c>
      <c r="B35" s="79" t="s">
        <v>40</v>
      </c>
      <c r="C35" s="29" t="s">
        <v>5</v>
      </c>
      <c r="D35" s="11">
        <v>89</v>
      </c>
      <c r="E35" s="43">
        <v>124</v>
      </c>
      <c r="F35" s="11">
        <v>94</v>
      </c>
      <c r="G35" s="11">
        <v>77</v>
      </c>
      <c r="H35" s="11">
        <v>93</v>
      </c>
      <c r="I35" s="11">
        <v>88</v>
      </c>
      <c r="J35" s="29">
        <f>SUM(D35:I35)</f>
        <v>565</v>
      </c>
      <c r="K35" s="11">
        <v>0</v>
      </c>
      <c r="L35" s="11">
        <f>SUM(J35:K35)</f>
        <v>565</v>
      </c>
      <c r="M35" s="39">
        <f>SUM(L35/6)</f>
        <v>94.16666666666667</v>
      </c>
      <c r="N35" s="29">
        <f>MAX(D35:I35)</f>
        <v>124</v>
      </c>
      <c r="O35" s="38" t="s">
        <v>41</v>
      </c>
    </row>
    <row r="36" spans="1:15" s="13" customFormat="1" ht="22.5" customHeight="1">
      <c r="A36" s="29">
        <v>4</v>
      </c>
      <c r="B36" s="79" t="s">
        <v>20</v>
      </c>
      <c r="C36" s="29" t="s">
        <v>5</v>
      </c>
      <c r="D36" s="11">
        <v>80</v>
      </c>
      <c r="E36" s="11">
        <v>75</v>
      </c>
      <c r="F36" s="43">
        <v>98</v>
      </c>
      <c r="G36" s="11">
        <v>98</v>
      </c>
      <c r="H36" s="11">
        <v>73</v>
      </c>
      <c r="I36" s="11">
        <v>79</v>
      </c>
      <c r="J36" s="29">
        <f>SUM(D36:I36)</f>
        <v>503</v>
      </c>
      <c r="K36" s="11">
        <v>0</v>
      </c>
      <c r="L36" s="11">
        <f>SUM(J36:K36)</f>
        <v>503</v>
      </c>
      <c r="M36" s="39">
        <f>SUM(L36/6)</f>
        <v>83.83333333333333</v>
      </c>
      <c r="N36" s="29">
        <f>MAX(D36:I36)</f>
        <v>98</v>
      </c>
      <c r="O36" s="38" t="s">
        <v>41</v>
      </c>
    </row>
    <row r="37" spans="1:15" s="13" customFormat="1" ht="22.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s="13" customFormat="1" ht="22.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</row>
    <row r="39" spans="1:15" s="13" customFormat="1" ht="22.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1:15" s="13" customFormat="1" ht="22.5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0"/>
      <c r="M40" s="30"/>
      <c r="N40" s="31"/>
      <c r="O40" s="31"/>
    </row>
    <row r="41" spans="1:15" s="13" customFormat="1" ht="22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0"/>
      <c r="M41" s="30"/>
      <c r="N41" s="31"/>
      <c r="O41" s="31"/>
    </row>
    <row r="42" spans="1:15" s="13" customFormat="1" ht="22.5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0"/>
      <c r="M42" s="30"/>
      <c r="N42" s="31"/>
      <c r="O42" s="31"/>
    </row>
    <row r="43" spans="1:15" s="13" customFormat="1" ht="22.5" customHeight="1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0"/>
      <c r="M43" s="30"/>
      <c r="N43" s="31"/>
      <c r="O43" s="31"/>
    </row>
    <row r="44" spans="1:15" s="13" customFormat="1" ht="22.5" customHeight="1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0"/>
      <c r="M44" s="30"/>
      <c r="N44" s="31"/>
      <c r="O44" s="31"/>
    </row>
    <row r="45" spans="1:15" s="16" customFormat="1" ht="24.75" customHeight="1">
      <c r="A45" s="33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0"/>
      <c r="M45" s="30"/>
      <c r="N45" s="31"/>
      <c r="O45" s="31"/>
    </row>
    <row r="46" spans="1:15" s="13" customFormat="1" ht="24.75" customHeight="1">
      <c r="A46" s="33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0"/>
      <c r="M46" s="30"/>
      <c r="N46" s="31"/>
      <c r="O46" s="31"/>
    </row>
    <row r="47" spans="1:15" s="13" customFormat="1" ht="22.5" customHeight="1">
      <c r="A47" s="33"/>
      <c r="B47" s="34"/>
      <c r="C47" s="34"/>
      <c r="D47" s="33"/>
      <c r="E47" s="33"/>
      <c r="F47" s="33"/>
      <c r="G47" s="33"/>
      <c r="H47" s="33"/>
      <c r="I47" s="33"/>
      <c r="J47" s="33"/>
      <c r="K47" s="35"/>
      <c r="L47" s="33"/>
      <c r="M47" s="30"/>
      <c r="N47" s="31"/>
      <c r="O47" s="31"/>
    </row>
    <row r="48" spans="1:15" s="6" customFormat="1" ht="22.5" customHeight="1">
      <c r="A48" s="33"/>
      <c r="B48" s="34"/>
      <c r="C48" s="34"/>
      <c r="D48" s="33"/>
      <c r="E48" s="33"/>
      <c r="F48" s="33"/>
      <c r="G48" s="33"/>
      <c r="H48" s="33"/>
      <c r="I48" s="33"/>
      <c r="J48" s="33"/>
      <c r="K48" s="35"/>
      <c r="L48" s="33"/>
      <c r="M48" s="48"/>
      <c r="N48" s="32"/>
      <c r="O48" s="32"/>
    </row>
    <row r="49" spans="1:15" s="13" customFormat="1" ht="22.5" customHeight="1">
      <c r="A49" s="33"/>
      <c r="B49" s="34"/>
      <c r="C49" s="34"/>
      <c r="D49" s="33"/>
      <c r="E49" s="33"/>
      <c r="F49" s="33"/>
      <c r="G49" s="33"/>
      <c r="H49" s="33"/>
      <c r="I49" s="33"/>
      <c r="J49" s="33"/>
      <c r="K49" s="35"/>
      <c r="L49" s="33"/>
      <c r="M49" s="30"/>
      <c r="N49" s="31"/>
      <c r="O49" s="31"/>
    </row>
    <row r="50" spans="1:15" s="16" customFormat="1" ht="24.75" customHeight="1">
      <c r="A50" s="33"/>
      <c r="B50" s="34"/>
      <c r="C50" s="34"/>
      <c r="D50" s="33"/>
      <c r="E50" s="33"/>
      <c r="F50" s="33"/>
      <c r="G50" s="33"/>
      <c r="H50" s="33"/>
      <c r="I50" s="33"/>
      <c r="J50" s="33"/>
      <c r="K50" s="35"/>
      <c r="L50" s="33"/>
      <c r="M50" s="30"/>
      <c r="N50" s="31"/>
      <c r="O50" s="31"/>
    </row>
    <row r="51" spans="1:13" s="16" customFormat="1" ht="24.75" customHeight="1">
      <c r="A51" s="25"/>
      <c r="B51" s="19"/>
      <c r="C51" s="19"/>
      <c r="D51" s="15"/>
      <c r="E51" s="15"/>
      <c r="F51" s="15"/>
      <c r="G51" s="15"/>
      <c r="H51" s="15"/>
      <c r="I51" s="15"/>
      <c r="J51" s="15"/>
      <c r="K51" s="24"/>
      <c r="L51" s="15"/>
      <c r="M51" s="49"/>
    </row>
    <row r="52" spans="1:13" s="16" customFormat="1" ht="24.75" customHeight="1">
      <c r="A52" s="25"/>
      <c r="B52" s="19"/>
      <c r="C52" s="19"/>
      <c r="D52" s="15"/>
      <c r="E52" s="15"/>
      <c r="F52" s="15"/>
      <c r="G52" s="15"/>
      <c r="H52" s="15"/>
      <c r="I52" s="15"/>
      <c r="J52" s="15"/>
      <c r="K52" s="24"/>
      <c r="L52" s="15"/>
      <c r="M52" s="49"/>
    </row>
    <row r="53" spans="1:13" s="16" customFormat="1" ht="24.75" customHeight="1">
      <c r="A53" s="25"/>
      <c r="B53" s="19"/>
      <c r="C53" s="19"/>
      <c r="D53" s="15"/>
      <c r="E53" s="15"/>
      <c r="F53" s="15"/>
      <c r="G53" s="15"/>
      <c r="H53" s="15"/>
      <c r="I53" s="15"/>
      <c r="J53" s="15"/>
      <c r="K53" s="24"/>
      <c r="L53" s="15"/>
      <c r="M53" s="49"/>
    </row>
    <row r="54" spans="1:13" s="16" customFormat="1" ht="24.75" customHeight="1">
      <c r="A54" s="25"/>
      <c r="B54" s="19"/>
      <c r="C54" s="19"/>
      <c r="D54" s="15"/>
      <c r="E54" s="15"/>
      <c r="F54" s="15"/>
      <c r="G54" s="15"/>
      <c r="H54" s="15"/>
      <c r="I54" s="15"/>
      <c r="J54" s="15"/>
      <c r="K54" s="24"/>
      <c r="L54" s="15"/>
      <c r="M54" s="49"/>
    </row>
    <row r="55" spans="1:13" s="16" customFormat="1" ht="24.75" customHeight="1">
      <c r="A55" s="25"/>
      <c r="B55" s="19"/>
      <c r="C55" s="19"/>
      <c r="D55" s="15"/>
      <c r="E55" s="15"/>
      <c r="F55" s="15"/>
      <c r="G55" s="15"/>
      <c r="H55" s="15"/>
      <c r="I55" s="15"/>
      <c r="J55" s="15"/>
      <c r="K55" s="24"/>
      <c r="L55" s="15"/>
      <c r="M55" s="49"/>
    </row>
    <row r="56" spans="1:13" s="16" customFormat="1" ht="24.75" customHeight="1">
      <c r="A56" s="25"/>
      <c r="B56" s="19"/>
      <c r="C56" s="19"/>
      <c r="D56" s="15"/>
      <c r="E56" s="15"/>
      <c r="F56" s="15"/>
      <c r="G56" s="15"/>
      <c r="H56" s="15"/>
      <c r="I56" s="15"/>
      <c r="J56" s="15"/>
      <c r="K56" s="24"/>
      <c r="L56" s="15"/>
      <c r="M56" s="49"/>
    </row>
    <row r="57" spans="1:13" s="16" customFormat="1" ht="24.75" customHeight="1">
      <c r="A57" s="25"/>
      <c r="B57" s="19"/>
      <c r="C57" s="19"/>
      <c r="D57" s="15"/>
      <c r="E57" s="15"/>
      <c r="F57" s="15"/>
      <c r="G57" s="15"/>
      <c r="H57" s="15"/>
      <c r="I57" s="15"/>
      <c r="J57" s="15"/>
      <c r="K57" s="24"/>
      <c r="L57" s="15"/>
      <c r="M57" s="49"/>
    </row>
    <row r="58" spans="1:13" s="16" customFormat="1" ht="24.75" customHeight="1">
      <c r="A58" s="25"/>
      <c r="B58" s="19"/>
      <c r="C58" s="19"/>
      <c r="D58" s="15"/>
      <c r="E58" s="15"/>
      <c r="F58" s="15"/>
      <c r="G58" s="15"/>
      <c r="H58" s="15"/>
      <c r="I58" s="15"/>
      <c r="J58" s="15"/>
      <c r="K58" s="24"/>
      <c r="L58" s="15"/>
      <c r="M58" s="49"/>
    </row>
    <row r="59" spans="1:13" s="16" customFormat="1" ht="24.75" customHeight="1">
      <c r="A59" s="25"/>
      <c r="B59" s="19"/>
      <c r="C59" s="19"/>
      <c r="D59" s="15"/>
      <c r="E59" s="15"/>
      <c r="F59" s="15"/>
      <c r="G59" s="15"/>
      <c r="H59" s="15"/>
      <c r="I59" s="15"/>
      <c r="J59" s="15"/>
      <c r="K59" s="24"/>
      <c r="L59" s="15"/>
      <c r="M59" s="49"/>
    </row>
    <row r="60" spans="1:13" s="16" customFormat="1" ht="24.75" customHeight="1">
      <c r="A60" s="25"/>
      <c r="B60" s="19"/>
      <c r="C60" s="19"/>
      <c r="D60" s="15"/>
      <c r="E60" s="15"/>
      <c r="F60" s="15"/>
      <c r="G60" s="15"/>
      <c r="H60" s="15"/>
      <c r="I60" s="15"/>
      <c r="J60" s="15"/>
      <c r="K60" s="24"/>
      <c r="L60" s="15"/>
      <c r="M60" s="49"/>
    </row>
    <row r="61" spans="1:13" s="16" customFormat="1" ht="24.75" customHeight="1">
      <c r="A61" s="25"/>
      <c r="B61" s="19"/>
      <c r="C61" s="19"/>
      <c r="D61" s="15"/>
      <c r="E61" s="15"/>
      <c r="F61" s="15"/>
      <c r="G61" s="15"/>
      <c r="H61" s="15"/>
      <c r="I61" s="15"/>
      <c r="J61" s="15"/>
      <c r="K61" s="24"/>
      <c r="L61" s="15"/>
      <c r="M61" s="49"/>
    </row>
    <row r="62" spans="1:13" s="16" customFormat="1" ht="24.75" customHeight="1">
      <c r="A62" s="25"/>
      <c r="B62" s="19"/>
      <c r="C62" s="19"/>
      <c r="D62" s="15"/>
      <c r="E62" s="15"/>
      <c r="F62" s="15"/>
      <c r="G62" s="15"/>
      <c r="H62" s="15"/>
      <c r="I62" s="15"/>
      <c r="J62" s="15"/>
      <c r="K62" s="24"/>
      <c r="L62" s="15"/>
      <c r="M62" s="49"/>
    </row>
    <row r="63" spans="1:13" s="16" customFormat="1" ht="24.75" customHeight="1">
      <c r="A63" s="25"/>
      <c r="B63" s="19"/>
      <c r="C63" s="19"/>
      <c r="D63" s="15"/>
      <c r="E63" s="15"/>
      <c r="F63" s="15"/>
      <c r="G63" s="15"/>
      <c r="H63" s="15"/>
      <c r="I63" s="15"/>
      <c r="J63" s="15"/>
      <c r="K63" s="24"/>
      <c r="L63" s="15"/>
      <c r="M63" s="49"/>
    </row>
    <row r="64" spans="1:13" s="16" customFormat="1" ht="24.75" customHeight="1">
      <c r="A64" s="25"/>
      <c r="B64" s="19"/>
      <c r="C64" s="19"/>
      <c r="D64" s="15"/>
      <c r="E64" s="15"/>
      <c r="F64" s="15"/>
      <c r="G64" s="15"/>
      <c r="H64" s="15"/>
      <c r="I64" s="15"/>
      <c r="J64" s="15"/>
      <c r="K64" s="24"/>
      <c r="L64" s="15"/>
      <c r="M64" s="49"/>
    </row>
    <row r="65" spans="1:13" s="16" customFormat="1" ht="24.75" customHeight="1">
      <c r="A65" s="25"/>
      <c r="B65" s="19"/>
      <c r="C65" s="19"/>
      <c r="D65" s="15"/>
      <c r="E65" s="15"/>
      <c r="F65" s="15"/>
      <c r="G65" s="15"/>
      <c r="H65" s="15"/>
      <c r="I65" s="15"/>
      <c r="J65" s="15"/>
      <c r="K65" s="24"/>
      <c r="L65" s="15"/>
      <c r="M65" s="49"/>
    </row>
    <row r="66" spans="1:13" s="16" customFormat="1" ht="24.75" customHeight="1">
      <c r="A66" s="25"/>
      <c r="B66" s="19"/>
      <c r="C66" s="19"/>
      <c r="D66" s="15"/>
      <c r="E66" s="15"/>
      <c r="F66" s="15"/>
      <c r="G66" s="15"/>
      <c r="H66" s="15"/>
      <c r="I66" s="15"/>
      <c r="J66" s="15"/>
      <c r="K66" s="24"/>
      <c r="L66" s="15"/>
      <c r="M66" s="49"/>
    </row>
    <row r="67" spans="1:13" ht="24.75" customHeight="1">
      <c r="A67" s="26"/>
      <c r="B67" s="19"/>
      <c r="C67" s="19"/>
      <c r="D67" s="15"/>
      <c r="E67" s="15"/>
      <c r="F67" s="15"/>
      <c r="G67" s="15"/>
      <c r="H67" s="15"/>
      <c r="I67" s="15"/>
      <c r="J67" s="15"/>
      <c r="K67" s="24"/>
      <c r="L67" s="15"/>
      <c r="M67" s="28"/>
    </row>
    <row r="68" spans="1:12" ht="49.5" customHeight="1">
      <c r="A68" s="26"/>
      <c r="B68" s="27"/>
      <c r="C68" s="28"/>
      <c r="D68" s="28"/>
      <c r="E68" s="28"/>
      <c r="F68" s="28"/>
      <c r="G68" s="28"/>
      <c r="H68" s="28"/>
      <c r="I68" s="28"/>
      <c r="J68" s="28"/>
      <c r="K68" s="20"/>
      <c r="L68" s="28"/>
    </row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  <row r="444" ht="24.75" customHeight="1"/>
    <row r="445" ht="24.75" customHeight="1"/>
    <row r="446" ht="24.75" customHeight="1"/>
    <row r="447" ht="24.75" customHeight="1"/>
    <row r="448" ht="24.75" customHeight="1"/>
    <row r="449" ht="24.75" customHeight="1"/>
    <row r="450" ht="24.75" customHeight="1"/>
    <row r="451" ht="24.75" customHeight="1"/>
    <row r="452" ht="24.75" customHeight="1"/>
    <row r="453" ht="24.75" customHeight="1"/>
    <row r="454" ht="24.75" customHeight="1"/>
    <row r="455" ht="24.75" customHeight="1"/>
    <row r="456" ht="24.75" customHeight="1"/>
    <row r="457" ht="24.75" customHeight="1"/>
    <row r="458" ht="24.75" customHeight="1"/>
    <row r="459" ht="24.75" customHeight="1"/>
    <row r="460" ht="24.75" customHeight="1"/>
    <row r="461" ht="24.75" customHeight="1"/>
    <row r="462" ht="24.75" customHeight="1"/>
    <row r="463" ht="24.75" customHeight="1"/>
    <row r="464" ht="24.75" customHeight="1"/>
    <row r="465" ht="24.75" customHeight="1"/>
    <row r="466" ht="24.75" customHeight="1"/>
    <row r="467" ht="24.75" customHeight="1"/>
    <row r="468" ht="24.75" customHeight="1"/>
    <row r="469" ht="24.75" customHeight="1"/>
    <row r="470" ht="24.75" customHeight="1"/>
    <row r="471" ht="24.75" customHeight="1"/>
    <row r="472" ht="24.75" customHeight="1"/>
    <row r="473" ht="24.75" customHeight="1"/>
    <row r="474" ht="24.75" customHeight="1"/>
    <row r="475" ht="24.75" customHeight="1"/>
    <row r="476" ht="24.75" customHeight="1"/>
    <row r="477" ht="24.75" customHeight="1"/>
    <row r="478" ht="24.75" customHeight="1"/>
    <row r="479" ht="24.75" customHeight="1"/>
    <row r="480" ht="24.75" customHeight="1"/>
    <row r="481" ht="24.75" customHeight="1"/>
    <row r="482" ht="24.75" customHeight="1"/>
    <row r="483" ht="24.75" customHeight="1"/>
    <row r="484" ht="24.75" customHeight="1"/>
    <row r="485" ht="24.75" customHeight="1"/>
    <row r="486" ht="24.75" customHeight="1"/>
    <row r="487" ht="24.75" customHeight="1"/>
    <row r="488" ht="24.75" customHeight="1"/>
    <row r="489" ht="24.75" customHeight="1"/>
    <row r="490" ht="24.75" customHeight="1"/>
    <row r="491" ht="24.75" customHeight="1"/>
    <row r="492" ht="24.75" customHeight="1"/>
    <row r="493" ht="24.75" customHeight="1"/>
    <row r="494" ht="24.75" customHeight="1"/>
    <row r="495" ht="24.75" customHeight="1"/>
    <row r="496" ht="24.75" customHeight="1"/>
    <row r="497" ht="24.75" customHeight="1"/>
    <row r="498" ht="24.75" customHeight="1"/>
    <row r="499" ht="24.75" customHeight="1"/>
    <row r="500" ht="24.75" customHeight="1"/>
    <row r="501" ht="24.75" customHeight="1"/>
    <row r="502" ht="24.75" customHeight="1"/>
    <row r="503" ht="24.75" customHeight="1"/>
    <row r="504" ht="24.75" customHeight="1"/>
    <row r="505" ht="24.75" customHeight="1"/>
    <row r="506" ht="24.75" customHeight="1"/>
    <row r="507" ht="24.75" customHeight="1"/>
    <row r="508" ht="24.75" customHeight="1"/>
    <row r="509" ht="24.75" customHeight="1"/>
    <row r="510" ht="24.75" customHeight="1"/>
    <row r="511" ht="24.75" customHeight="1"/>
    <row r="512" ht="24.75" customHeight="1"/>
    <row r="513" ht="24.75" customHeight="1"/>
    <row r="514" ht="24.75" customHeight="1"/>
    <row r="515" ht="24.75" customHeight="1"/>
    <row r="516" ht="24.75" customHeight="1"/>
    <row r="517" ht="24.75" customHeight="1"/>
    <row r="518" ht="24.75" customHeight="1"/>
    <row r="519" ht="24.75" customHeight="1"/>
    <row r="520" ht="24.75" customHeight="1"/>
    <row r="521" ht="24.75" customHeight="1"/>
    <row r="522" ht="24.75" customHeight="1"/>
    <row r="523" ht="24.75" customHeight="1"/>
    <row r="524" ht="24.75" customHeight="1"/>
    <row r="525" ht="24.75" customHeight="1"/>
    <row r="526" ht="24.75" customHeight="1"/>
    <row r="527" ht="24.75" customHeight="1"/>
    <row r="528" ht="24.75" customHeight="1"/>
    <row r="529" ht="24.75" customHeight="1"/>
    <row r="530" ht="24.75" customHeight="1"/>
    <row r="531" ht="24.75" customHeight="1"/>
    <row r="532" ht="24.75" customHeight="1"/>
    <row r="533" ht="24.75" customHeight="1"/>
    <row r="534" ht="24.75" customHeight="1"/>
    <row r="535" ht="24.75" customHeight="1"/>
    <row r="536" ht="24.75" customHeight="1"/>
    <row r="537" ht="24.75" customHeight="1"/>
    <row r="538" ht="24.75" customHeight="1"/>
    <row r="539" ht="24.75" customHeight="1"/>
    <row r="540" ht="24.75" customHeight="1"/>
    <row r="541" ht="24.75" customHeight="1"/>
    <row r="542" ht="24.75" customHeight="1"/>
    <row r="543" ht="24.75" customHeight="1"/>
    <row r="544" ht="24.75" customHeight="1"/>
    <row r="545" ht="24.75" customHeight="1"/>
    <row r="546" ht="24.75" customHeight="1"/>
    <row r="547" ht="24.75" customHeight="1"/>
    <row r="548" ht="24.75" customHeight="1"/>
    <row r="549" ht="24.75" customHeight="1"/>
    <row r="550" ht="24.75" customHeight="1"/>
    <row r="551" ht="24.75" customHeight="1"/>
    <row r="552" ht="24.75" customHeight="1"/>
    <row r="553" ht="24.75" customHeight="1"/>
    <row r="554" ht="24.75" customHeight="1"/>
    <row r="555" ht="24.75" customHeight="1"/>
    <row r="556" ht="24.75" customHeight="1"/>
    <row r="557" ht="24.75" customHeight="1"/>
    <row r="558" ht="24.75" customHeight="1"/>
    <row r="559" ht="24.75" customHeight="1"/>
    <row r="560" ht="24.75" customHeight="1"/>
    <row r="561" ht="24.75" customHeight="1"/>
    <row r="562" ht="24.75" customHeight="1"/>
    <row r="563" ht="24.75" customHeight="1"/>
    <row r="564" ht="24.75" customHeight="1"/>
    <row r="565" ht="24.75" customHeight="1"/>
    <row r="566" ht="24.75" customHeight="1"/>
    <row r="567" ht="24.75" customHeight="1"/>
    <row r="568" ht="24.75" customHeight="1"/>
    <row r="569" ht="24.75" customHeight="1"/>
    <row r="570" ht="24.75" customHeight="1"/>
    <row r="571" ht="24.75" customHeight="1"/>
    <row r="572" ht="24.75" customHeight="1"/>
    <row r="573" ht="24.75" customHeight="1"/>
    <row r="574" ht="24.75" customHeight="1"/>
    <row r="575" ht="24.75" customHeight="1"/>
    <row r="576" ht="24.75" customHeight="1"/>
    <row r="577" ht="24.75" customHeight="1"/>
    <row r="578" ht="24.75" customHeight="1"/>
    <row r="579" ht="24.75" customHeight="1"/>
    <row r="580" ht="24.75" customHeight="1"/>
    <row r="581" ht="24.75" customHeight="1"/>
    <row r="582" ht="24.75" customHeight="1"/>
    <row r="583" ht="24.75" customHeight="1"/>
    <row r="584" ht="24.75" customHeight="1"/>
    <row r="585" ht="24.75" customHeight="1"/>
    <row r="586" ht="24.75" customHeight="1"/>
    <row r="587" ht="24.75" customHeight="1"/>
    <row r="588" ht="24.75" customHeight="1"/>
    <row r="589" ht="24.75" customHeight="1"/>
    <row r="590" ht="24.75" customHeight="1"/>
    <row r="591" ht="24.75" customHeight="1"/>
    <row r="592" ht="24.75" customHeight="1"/>
    <row r="593" ht="24.75" customHeight="1"/>
    <row r="594" ht="24.75" customHeight="1"/>
    <row r="595" ht="24.75" customHeight="1"/>
    <row r="596" ht="24.75" customHeight="1"/>
    <row r="597" ht="24.75" customHeight="1"/>
    <row r="598" ht="24.75" customHeight="1"/>
    <row r="599" ht="24.75" customHeight="1"/>
    <row r="600" ht="24.75" customHeight="1"/>
    <row r="601" ht="24.75" customHeight="1"/>
    <row r="602" ht="24.75" customHeight="1"/>
    <row r="603" ht="24.75" customHeight="1"/>
    <row r="604" ht="24.75" customHeight="1"/>
    <row r="605" ht="24.75" customHeight="1"/>
    <row r="606" ht="24.75" customHeight="1"/>
    <row r="607" ht="24.75" customHeight="1"/>
    <row r="608" ht="24.75" customHeight="1"/>
    <row r="609" ht="24.75" customHeight="1"/>
    <row r="610" ht="24.75" customHeight="1"/>
    <row r="611" ht="24.75" customHeight="1"/>
    <row r="612" ht="24.75" customHeight="1"/>
    <row r="613" ht="24.75" customHeight="1"/>
    <row r="614" ht="24.75" customHeight="1"/>
    <row r="615" ht="24.75" customHeight="1"/>
    <row r="616" ht="24.75" customHeight="1"/>
    <row r="617" ht="24.75" customHeight="1"/>
    <row r="618" ht="24.75" customHeight="1"/>
    <row r="619" ht="24.75" customHeight="1"/>
    <row r="620" ht="24.75" customHeight="1"/>
    <row r="621" ht="24.75" customHeight="1"/>
    <row r="622" ht="24.75" customHeight="1"/>
    <row r="623" ht="24.75" customHeight="1"/>
    <row r="624" ht="24.75" customHeight="1"/>
    <row r="625" ht="24.75" customHeight="1"/>
    <row r="626" ht="24.75" customHeight="1"/>
    <row r="627" ht="24.75" customHeight="1"/>
    <row r="628" ht="24.75" customHeight="1"/>
    <row r="629" ht="24.75" customHeight="1"/>
    <row r="630" ht="24.75" customHeight="1"/>
    <row r="631" ht="24.75" customHeight="1"/>
    <row r="632" ht="24.75" customHeight="1"/>
    <row r="633" ht="24.75" customHeight="1"/>
    <row r="634" ht="24.75" customHeight="1"/>
    <row r="635" ht="24.75" customHeight="1"/>
    <row r="636" ht="24.75" customHeight="1"/>
    <row r="637" ht="24.75" customHeight="1"/>
    <row r="638" ht="24.75" customHeight="1"/>
    <row r="639" ht="24.75" customHeight="1"/>
    <row r="640" ht="24.75" customHeight="1"/>
    <row r="641" ht="24.75" customHeight="1"/>
    <row r="642" ht="24.75" customHeight="1"/>
    <row r="643" ht="24.75" customHeight="1"/>
    <row r="644" ht="24.75" customHeight="1"/>
    <row r="645" ht="24.75" customHeight="1"/>
    <row r="646" ht="24.75" customHeight="1"/>
    <row r="647" ht="24.75" customHeight="1"/>
    <row r="648" ht="24.75" customHeight="1"/>
    <row r="649" ht="24.75" customHeight="1"/>
    <row r="650" ht="24.75" customHeight="1"/>
    <row r="651" ht="24.75" customHeight="1"/>
    <row r="652" ht="24.75" customHeight="1"/>
    <row r="653" ht="24.75" customHeight="1"/>
    <row r="654" ht="24.75" customHeight="1"/>
    <row r="655" ht="24.75" customHeight="1"/>
    <row r="656" ht="24.75" customHeight="1"/>
    <row r="657" ht="24.75" customHeight="1"/>
    <row r="658" ht="24.75" customHeight="1"/>
    <row r="659" ht="24.75" customHeight="1"/>
    <row r="660" ht="24.75" customHeight="1"/>
    <row r="661" ht="24.75" customHeight="1"/>
    <row r="662" ht="24.75" customHeight="1"/>
    <row r="663" ht="24.75" customHeight="1"/>
    <row r="664" ht="24.75" customHeight="1"/>
    <row r="665" ht="24.75" customHeight="1"/>
    <row r="666" ht="24.75" customHeight="1"/>
    <row r="667" ht="24.75" customHeight="1"/>
    <row r="668" ht="24.75" customHeight="1"/>
    <row r="669" ht="24.75" customHeight="1"/>
    <row r="670" ht="24.75" customHeight="1"/>
    <row r="671" ht="24.75" customHeight="1"/>
    <row r="672" ht="24.75" customHeight="1"/>
    <row r="673" ht="24.75" customHeight="1"/>
    <row r="674" ht="24.75" customHeight="1"/>
    <row r="675" ht="24.75" customHeight="1"/>
    <row r="676" ht="24.75" customHeight="1"/>
    <row r="677" ht="24.75" customHeight="1"/>
    <row r="678" ht="24.75" customHeight="1"/>
    <row r="679" ht="24.75" customHeight="1"/>
    <row r="680" ht="24.75" customHeight="1"/>
    <row r="681" ht="24.75" customHeight="1"/>
    <row r="682" ht="24.75" customHeight="1"/>
    <row r="683" ht="24.75" customHeight="1"/>
    <row r="684" ht="24.75" customHeight="1"/>
    <row r="685" ht="24.75" customHeight="1"/>
    <row r="686" ht="24.75" customHeight="1"/>
    <row r="687" ht="24.75" customHeight="1"/>
    <row r="688" ht="24.75" customHeight="1"/>
    <row r="689" ht="24.75" customHeight="1"/>
    <row r="690" ht="24.75" customHeight="1"/>
    <row r="691" ht="24.75" customHeight="1"/>
    <row r="692" ht="24.75" customHeight="1"/>
    <row r="693" ht="24.75" customHeight="1"/>
    <row r="694" ht="24.75" customHeight="1"/>
    <row r="695" ht="24.75" customHeight="1"/>
    <row r="696" ht="24.75" customHeight="1"/>
    <row r="697" ht="24.75" customHeight="1"/>
    <row r="698" ht="24.75" customHeight="1"/>
    <row r="699" ht="24.75" customHeight="1"/>
    <row r="700" ht="24.75" customHeight="1"/>
    <row r="701" ht="24.75" customHeight="1"/>
    <row r="702" ht="24.75" customHeight="1"/>
    <row r="703" ht="24.75" customHeight="1"/>
    <row r="704" ht="24.75" customHeight="1"/>
    <row r="705" ht="24.75" customHeight="1"/>
    <row r="706" ht="24.75" customHeight="1"/>
    <row r="707" ht="24.75" customHeight="1"/>
    <row r="708" ht="24.75" customHeight="1"/>
    <row r="709" ht="24.75" customHeight="1"/>
    <row r="710" ht="24.75" customHeight="1"/>
    <row r="711" ht="24.75" customHeight="1"/>
    <row r="712" ht="24.75" customHeight="1"/>
    <row r="713" ht="24.75" customHeight="1"/>
    <row r="714" ht="24.75" customHeight="1"/>
    <row r="715" ht="24.75" customHeight="1"/>
    <row r="716" ht="24.75" customHeight="1"/>
    <row r="717" ht="24.75" customHeight="1"/>
    <row r="718" ht="24.75" customHeight="1"/>
    <row r="719" ht="24.75" customHeight="1"/>
    <row r="720" ht="24.75" customHeight="1"/>
    <row r="721" ht="24.75" customHeight="1"/>
    <row r="722" ht="24.75" customHeight="1"/>
    <row r="723" ht="24.75" customHeight="1"/>
    <row r="724" ht="24.75" customHeight="1"/>
    <row r="725" ht="24.75" customHeight="1"/>
    <row r="726" ht="24.75" customHeight="1"/>
    <row r="727" ht="24.75" customHeight="1"/>
    <row r="728" ht="24.75" customHeight="1"/>
    <row r="729" ht="24.75" customHeight="1"/>
    <row r="730" ht="24.75" customHeight="1"/>
    <row r="731" ht="24.75" customHeight="1"/>
    <row r="732" ht="24.75" customHeight="1"/>
    <row r="733" ht="24.75" customHeight="1"/>
    <row r="734" ht="24.75" customHeight="1"/>
    <row r="735" ht="24.75" customHeight="1"/>
    <row r="736" ht="24.75" customHeight="1"/>
    <row r="737" ht="24.75" customHeight="1"/>
    <row r="738" ht="24.75" customHeight="1"/>
    <row r="739" ht="24.75" customHeight="1"/>
    <row r="740" ht="24.75" customHeight="1"/>
    <row r="741" ht="24.75" customHeight="1"/>
    <row r="742" ht="24.75" customHeight="1"/>
    <row r="743" ht="24.75" customHeight="1"/>
    <row r="744" ht="24.75" customHeight="1"/>
    <row r="745" ht="24.75" customHeight="1"/>
    <row r="746" ht="24.75" customHeight="1"/>
    <row r="747" ht="24.75" customHeight="1"/>
    <row r="748" ht="24.75" customHeight="1"/>
    <row r="749" ht="24.75" customHeight="1"/>
    <row r="750" ht="24.75" customHeight="1"/>
    <row r="751" ht="24.75" customHeight="1"/>
    <row r="752" ht="24.75" customHeight="1"/>
    <row r="753" ht="24.75" customHeight="1"/>
    <row r="754" ht="24.75" customHeight="1"/>
    <row r="755" ht="24.75" customHeight="1"/>
    <row r="756" ht="24.75" customHeight="1"/>
    <row r="757" ht="24.75" customHeight="1"/>
    <row r="758" ht="24.75" customHeight="1"/>
    <row r="759" ht="24.75" customHeight="1"/>
    <row r="760" ht="24.75" customHeight="1"/>
    <row r="761" ht="24.75" customHeight="1"/>
    <row r="762" ht="24.75" customHeight="1"/>
    <row r="763" ht="24.75" customHeight="1"/>
    <row r="764" ht="24.75" customHeight="1"/>
    <row r="765" ht="24.75" customHeight="1"/>
    <row r="766" ht="24.75" customHeight="1"/>
    <row r="767" ht="24.75" customHeight="1"/>
    <row r="768" ht="24.75" customHeight="1"/>
    <row r="769" ht="24.75" customHeight="1"/>
    <row r="770" ht="24.75" customHeight="1"/>
    <row r="771" ht="24.75" customHeight="1"/>
    <row r="772" ht="24.75" customHeight="1"/>
    <row r="773" ht="24.75" customHeight="1"/>
    <row r="774" ht="24.75" customHeight="1"/>
    <row r="775" ht="24.75" customHeight="1"/>
    <row r="776" ht="24.75" customHeight="1"/>
    <row r="777" ht="24.75" customHeight="1"/>
    <row r="778" ht="24.75" customHeight="1"/>
    <row r="779" ht="24.75" customHeight="1"/>
    <row r="780" ht="24.75" customHeight="1"/>
    <row r="781" ht="24.75" customHeight="1"/>
    <row r="782" ht="24.75" customHeight="1"/>
    <row r="783" ht="24.75" customHeight="1"/>
    <row r="784" ht="24.75" customHeight="1"/>
    <row r="785" ht="24.75" customHeight="1"/>
    <row r="786" ht="24.75" customHeight="1"/>
    <row r="787" ht="24.75" customHeight="1"/>
    <row r="788" ht="24.75" customHeight="1"/>
    <row r="789" ht="24.75" customHeight="1"/>
    <row r="790" ht="24.75" customHeight="1"/>
    <row r="791" ht="24.75" customHeight="1"/>
    <row r="792" ht="24.75" customHeight="1"/>
    <row r="793" ht="24.75" customHeight="1"/>
    <row r="794" ht="24.75" customHeight="1"/>
    <row r="795" ht="24.75" customHeight="1"/>
    <row r="796" ht="24.75" customHeight="1"/>
    <row r="797" ht="24.75" customHeight="1"/>
    <row r="798" ht="24.75" customHeight="1"/>
    <row r="799" ht="24.75" customHeight="1"/>
    <row r="800" ht="24.75" customHeight="1"/>
    <row r="801" ht="24.75" customHeight="1"/>
    <row r="802" ht="24.75" customHeight="1"/>
    <row r="803" ht="24.75" customHeight="1"/>
    <row r="804" ht="24.75" customHeight="1"/>
    <row r="805" ht="24.75" customHeight="1"/>
    <row r="806" ht="24.75" customHeight="1"/>
    <row r="807" ht="24.75" customHeight="1"/>
    <row r="808" ht="24.75" customHeight="1"/>
    <row r="809" ht="24.75" customHeight="1"/>
    <row r="810" ht="24.75" customHeight="1"/>
    <row r="811" ht="24.75" customHeight="1"/>
    <row r="812" ht="24.75" customHeight="1"/>
    <row r="813" ht="24.75" customHeight="1"/>
    <row r="814" ht="24.75" customHeight="1"/>
    <row r="815" ht="24.75" customHeight="1"/>
    <row r="816" ht="24.75" customHeight="1"/>
    <row r="817" ht="24.75" customHeight="1"/>
    <row r="818" ht="24.75" customHeight="1"/>
    <row r="819" ht="24.75" customHeight="1"/>
    <row r="820" ht="24.75" customHeight="1"/>
    <row r="821" ht="24.75" customHeight="1"/>
    <row r="822" ht="24.75" customHeight="1"/>
    <row r="823" ht="24.75" customHeight="1"/>
    <row r="824" ht="24.75" customHeight="1"/>
    <row r="825" ht="24.75" customHeight="1"/>
    <row r="826" ht="24.75" customHeight="1"/>
    <row r="827" ht="24.75" customHeight="1"/>
    <row r="828" ht="24.75" customHeight="1"/>
    <row r="829" ht="24.75" customHeight="1"/>
    <row r="830" ht="24.75" customHeight="1"/>
    <row r="831" ht="24.75" customHeight="1"/>
    <row r="832" ht="24.75" customHeight="1"/>
    <row r="833" ht="24.75" customHeight="1"/>
    <row r="834" ht="24.75" customHeight="1"/>
    <row r="835" ht="24.75" customHeight="1"/>
    <row r="836" ht="24.75" customHeight="1"/>
    <row r="837" ht="24.75" customHeight="1"/>
    <row r="838" ht="24.75" customHeight="1"/>
    <row r="839" ht="24.75" customHeight="1"/>
    <row r="840" ht="24.75" customHeight="1"/>
    <row r="841" ht="24.75" customHeight="1"/>
    <row r="842" ht="24.75" customHeight="1"/>
    <row r="843" ht="24.75" customHeight="1"/>
    <row r="844" ht="24.75" customHeight="1"/>
    <row r="845" ht="24.75" customHeight="1"/>
    <row r="846" ht="24.75" customHeight="1"/>
    <row r="847" ht="24.75" customHeight="1"/>
    <row r="848" ht="24.75" customHeight="1"/>
    <row r="849" ht="24.75" customHeight="1"/>
    <row r="850" ht="24.75" customHeight="1"/>
    <row r="851" ht="24.75" customHeight="1"/>
    <row r="852" ht="24.75" customHeight="1"/>
    <row r="853" ht="24.75" customHeight="1"/>
    <row r="854" ht="24.75" customHeight="1"/>
    <row r="855" ht="24.75" customHeight="1"/>
    <row r="856" ht="24.75" customHeight="1"/>
    <row r="857" ht="24.75" customHeight="1"/>
    <row r="858" ht="24.75" customHeight="1"/>
    <row r="859" ht="24.75" customHeight="1"/>
    <row r="860" ht="24.75" customHeight="1"/>
    <row r="861" ht="24.75" customHeight="1"/>
    <row r="862" ht="24.75" customHeight="1"/>
    <row r="863" ht="24.75" customHeight="1"/>
    <row r="864" ht="24.75" customHeight="1"/>
    <row r="865" ht="24.75" customHeight="1"/>
    <row r="866" ht="24.75" customHeight="1"/>
    <row r="867" ht="24.75" customHeight="1"/>
    <row r="868" ht="24.75" customHeight="1"/>
    <row r="869" ht="24.75" customHeight="1"/>
    <row r="870" ht="24.75" customHeight="1"/>
    <row r="871" ht="24.75" customHeight="1"/>
    <row r="872" ht="24.75" customHeight="1"/>
    <row r="873" ht="24.75" customHeight="1"/>
    <row r="874" ht="24.75" customHeight="1"/>
    <row r="875" ht="24.75" customHeight="1"/>
    <row r="876" ht="24.75" customHeight="1"/>
    <row r="877" ht="24.75" customHeight="1"/>
    <row r="878" ht="24.75" customHeight="1"/>
    <row r="879" ht="24.75" customHeight="1"/>
    <row r="880" ht="24.75" customHeight="1"/>
    <row r="881" ht="24.75" customHeight="1"/>
    <row r="882" ht="24.75" customHeight="1"/>
    <row r="883" ht="24.75" customHeight="1"/>
    <row r="884" ht="24.75" customHeight="1"/>
    <row r="885" ht="24.75" customHeight="1"/>
    <row r="886" ht="24.75" customHeight="1"/>
    <row r="887" ht="24.75" customHeight="1"/>
    <row r="888" ht="24.75" customHeight="1"/>
    <row r="889" ht="24.75" customHeight="1"/>
    <row r="890" ht="24.75" customHeight="1"/>
    <row r="891" ht="24.75" customHeight="1"/>
    <row r="892" ht="24.75" customHeight="1"/>
    <row r="893" ht="24.75" customHeight="1"/>
    <row r="894" ht="24.75" customHeight="1"/>
    <row r="895" ht="24.75" customHeight="1"/>
    <row r="896" ht="24.75" customHeight="1"/>
    <row r="897" ht="24.75" customHeight="1"/>
    <row r="898" ht="24.75" customHeight="1"/>
    <row r="899" ht="24.75" customHeight="1"/>
    <row r="900" ht="24.75" customHeight="1"/>
    <row r="901" ht="24.75" customHeight="1"/>
    <row r="902" ht="24.75" customHeight="1"/>
    <row r="903" ht="24.75" customHeight="1"/>
    <row r="904" ht="24.75" customHeight="1"/>
    <row r="905" ht="24.75" customHeight="1"/>
    <row r="906" ht="24.75" customHeight="1"/>
    <row r="907" ht="24.75" customHeight="1"/>
    <row r="908" ht="24.75" customHeight="1"/>
    <row r="909" ht="24.75" customHeight="1"/>
    <row r="910" ht="24.75" customHeight="1"/>
    <row r="911" ht="24.75" customHeight="1"/>
    <row r="912" ht="24.75" customHeight="1"/>
    <row r="913" ht="24.75" customHeight="1"/>
    <row r="914" ht="24.75" customHeight="1"/>
    <row r="915" ht="24.75" customHeight="1"/>
    <row r="916" ht="24.75" customHeight="1"/>
    <row r="917" ht="24.75" customHeight="1"/>
    <row r="918" ht="24.75" customHeight="1"/>
    <row r="919" ht="24.75" customHeight="1"/>
    <row r="920" ht="24.75" customHeight="1"/>
    <row r="921" ht="24.75" customHeight="1"/>
    <row r="922" ht="24.75" customHeight="1"/>
    <row r="923" ht="24.75" customHeight="1"/>
    <row r="924" ht="24.75" customHeight="1"/>
    <row r="925" ht="24.75" customHeight="1"/>
    <row r="926" ht="24.75" customHeight="1"/>
    <row r="927" ht="24.75" customHeight="1"/>
    <row r="928" ht="24.75" customHeight="1"/>
    <row r="929" ht="24.75" customHeight="1"/>
    <row r="930" ht="24.75" customHeight="1"/>
    <row r="931" ht="24.75" customHeight="1"/>
    <row r="932" ht="24.75" customHeight="1"/>
    <row r="933" ht="24.75" customHeight="1"/>
    <row r="934" ht="24.75" customHeight="1"/>
    <row r="935" ht="24.75" customHeight="1"/>
    <row r="936" ht="24.75" customHeight="1"/>
    <row r="937" ht="24.75" customHeight="1"/>
    <row r="938" ht="24.75" customHeight="1"/>
    <row r="939" ht="24.75" customHeight="1"/>
    <row r="940" ht="24.75" customHeight="1"/>
    <row r="941" ht="24.75" customHeight="1"/>
    <row r="942" ht="24.75" customHeight="1"/>
    <row r="943" ht="24.75" customHeight="1"/>
    <row r="944" ht="24.75" customHeight="1"/>
    <row r="945" ht="24.75" customHeight="1"/>
    <row r="946" ht="24.75" customHeight="1"/>
    <row r="947" ht="24.75" customHeight="1"/>
    <row r="948" ht="24.75" customHeight="1"/>
    <row r="949" ht="24.75" customHeight="1"/>
    <row r="950" ht="24.75" customHeight="1"/>
    <row r="951" ht="24.75" customHeight="1"/>
    <row r="952" ht="24.75" customHeight="1"/>
    <row r="953" ht="24.75" customHeight="1"/>
    <row r="954" ht="24.75" customHeight="1"/>
    <row r="955" ht="24.75" customHeight="1"/>
    <row r="956" ht="24.75" customHeight="1"/>
    <row r="957" ht="24.75" customHeight="1"/>
    <row r="958" ht="24.75" customHeight="1"/>
    <row r="959" ht="24.75" customHeight="1"/>
    <row r="960" ht="24.75" customHeight="1"/>
    <row r="961" ht="24.75" customHeight="1"/>
    <row r="962" ht="24.75" customHeight="1"/>
    <row r="963" ht="24.75" customHeight="1"/>
    <row r="964" ht="24.75" customHeight="1"/>
    <row r="965" ht="24.75" customHeight="1"/>
    <row r="966" ht="24.75" customHeight="1"/>
    <row r="967" ht="24.75" customHeight="1"/>
    <row r="968" ht="24.75" customHeight="1"/>
    <row r="969" ht="24.75" customHeight="1"/>
    <row r="970" ht="24.75" customHeight="1"/>
    <row r="971" ht="24.75" customHeight="1"/>
    <row r="972" ht="24.75" customHeight="1"/>
    <row r="973" ht="24.75" customHeight="1"/>
    <row r="974" ht="24.75" customHeight="1"/>
    <row r="975" ht="24.75" customHeight="1"/>
    <row r="976" ht="24.75" customHeight="1"/>
    <row r="977" ht="24.75" customHeight="1"/>
    <row r="978" ht="24.75" customHeight="1"/>
    <row r="979" ht="24.75" customHeight="1"/>
    <row r="980" ht="24.75" customHeight="1"/>
    <row r="981" ht="24.75" customHeight="1"/>
    <row r="982" ht="24.75" customHeight="1"/>
    <row r="983" ht="24.75" customHeight="1"/>
    <row r="984" ht="24.75" customHeight="1"/>
    <row r="985" ht="24.75" customHeight="1"/>
    <row r="986" ht="24.75" customHeight="1"/>
    <row r="987" ht="24.75" customHeight="1"/>
    <row r="988" ht="24.75" customHeight="1"/>
    <row r="989" ht="24.75" customHeight="1"/>
    <row r="990" ht="24.75" customHeight="1"/>
    <row r="991" ht="24.75" customHeight="1"/>
    <row r="992" ht="24.75" customHeight="1"/>
    <row r="993" ht="24.75" customHeight="1"/>
    <row r="994" ht="24.75" customHeight="1"/>
    <row r="995" ht="24.75" customHeight="1"/>
    <row r="996" ht="24.75" customHeight="1"/>
    <row r="997" ht="24.75" customHeight="1"/>
    <row r="998" ht="24.75" customHeight="1"/>
    <row r="999" ht="24.75" customHeight="1"/>
    <row r="1000" ht="24.75" customHeight="1"/>
    <row r="1001" ht="24.75" customHeight="1"/>
    <row r="1002" ht="24.75" customHeight="1"/>
    <row r="1003" ht="24.75" customHeight="1"/>
    <row r="1004" ht="24.75" customHeight="1"/>
    <row r="1005" ht="24.75" customHeight="1"/>
    <row r="1006" ht="24.75" customHeight="1"/>
    <row r="1007" ht="24.75" customHeight="1"/>
    <row r="1008" ht="24.75" customHeight="1"/>
    <row r="1009" ht="24.75" customHeight="1"/>
    <row r="1010" ht="24.75" customHeight="1"/>
    <row r="1011" ht="24.75" customHeight="1"/>
    <row r="1012" ht="24.75" customHeight="1"/>
    <row r="1013" ht="24.75" customHeight="1"/>
    <row r="1014" ht="24.75" customHeight="1"/>
    <row r="1015" ht="24.75" customHeight="1"/>
    <row r="1016" ht="24.75" customHeight="1"/>
    <row r="1017" ht="24.75" customHeight="1"/>
    <row r="1018" ht="24.75" customHeight="1"/>
    <row r="1019" ht="24.75" customHeight="1"/>
    <row r="1020" ht="24.75" customHeight="1"/>
    <row r="1021" ht="24.75" customHeight="1"/>
    <row r="1022" ht="24.75" customHeight="1"/>
    <row r="1023" ht="24.75" customHeight="1"/>
    <row r="1024" ht="24.75" customHeight="1"/>
    <row r="1025" ht="24.75" customHeight="1"/>
    <row r="1026" ht="24.75" customHeight="1"/>
    <row r="1027" ht="24.75" customHeight="1"/>
    <row r="1028" ht="24.75" customHeight="1"/>
    <row r="1029" ht="24.75" customHeight="1"/>
    <row r="1030" ht="24.75" customHeight="1"/>
    <row r="1031" ht="24.75" customHeight="1"/>
    <row r="1032" ht="24.75" customHeight="1"/>
    <row r="1033" ht="24.75" customHeight="1"/>
    <row r="1034" ht="24.75" customHeight="1"/>
    <row r="1035" ht="24.75" customHeight="1"/>
    <row r="1036" ht="24.75" customHeight="1"/>
    <row r="1037" ht="24.75" customHeight="1"/>
    <row r="1038" ht="24.75" customHeight="1"/>
    <row r="1039" ht="24.75" customHeight="1"/>
  </sheetData>
  <sheetProtection/>
  <mergeCells count="3">
    <mergeCell ref="A1:L1"/>
    <mergeCell ref="A3:L3"/>
    <mergeCell ref="A4:L4"/>
  </mergeCells>
  <printOptions horizontalCentered="1"/>
  <pageMargins left="0.6692913385826772" right="0.7086614173228347" top="0.3937007874015748" bottom="0.1968503937007874" header="0.5118110236220472" footer="0.11811023622047245"/>
  <pageSetup horizontalDpi="120" verticalDpi="12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98"/>
  <sheetViews>
    <sheetView zoomScalePageLayoutView="0" workbookViewId="0" topLeftCell="A16">
      <selection activeCell="C47" sqref="C47"/>
    </sheetView>
  </sheetViews>
  <sheetFormatPr defaultColWidth="9.00390625" defaultRowHeight="12.75"/>
  <cols>
    <col min="1" max="1" width="10.875" style="76" customWidth="1"/>
    <col min="2" max="2" width="33.00390625" style="92" customWidth="1"/>
    <col min="3" max="3" width="28.875" style="89" customWidth="1"/>
    <col min="4" max="4" width="6.625" style="0" customWidth="1"/>
    <col min="5" max="8" width="10.625" style="72" customWidth="1"/>
    <col min="9" max="9" width="12.625" style="72" customWidth="1"/>
    <col min="10" max="10" width="13.125" style="72" customWidth="1"/>
    <col min="11" max="11" width="21.125" style="72" customWidth="1"/>
    <col min="12" max="12" width="12.625" style="72" customWidth="1"/>
    <col min="13" max="15" width="12.625" style="0" customWidth="1"/>
  </cols>
  <sheetData>
    <row r="1" spans="1:13" ht="26.25">
      <c r="A1" s="217" t="s">
        <v>87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</row>
    <row r="4" spans="2:12" ht="12.75">
      <c r="B4" s="219" t="s">
        <v>91</v>
      </c>
      <c r="C4" s="219"/>
      <c r="D4" s="219"/>
      <c r="E4" s="219"/>
      <c r="F4" s="219"/>
      <c r="G4" s="219"/>
      <c r="H4" s="219"/>
      <c r="I4" s="219"/>
      <c r="J4" s="219"/>
      <c r="K4" s="219"/>
      <c r="L4" s="219"/>
    </row>
    <row r="5" spans="2:12" ht="12.75"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</row>
    <row r="6" spans="2:12" ht="20.25">
      <c r="B6" s="90"/>
      <c r="C6" s="87"/>
      <c r="D6" s="81"/>
      <c r="E6" s="81"/>
      <c r="F6" s="81"/>
      <c r="G6" s="81"/>
      <c r="H6" s="81"/>
      <c r="I6" s="81"/>
      <c r="J6" s="81"/>
      <c r="K6" s="81"/>
      <c r="L6" s="81"/>
    </row>
    <row r="7" spans="2:12" ht="19.5" customHeight="1">
      <c r="B7" s="90" t="s">
        <v>11</v>
      </c>
      <c r="C7" s="87"/>
      <c r="D7" s="81"/>
      <c r="E7" s="81"/>
      <c r="F7" s="81"/>
      <c r="G7" s="81"/>
      <c r="H7" s="81"/>
      <c r="I7" s="81"/>
      <c r="J7" s="81"/>
      <c r="K7" s="81"/>
      <c r="L7" s="81"/>
    </row>
    <row r="8" spans="2:12" s="84" customFormat="1" ht="24.75" customHeight="1" thickBot="1">
      <c r="B8" s="91"/>
      <c r="C8" s="88"/>
      <c r="E8" s="85"/>
      <c r="F8" s="85"/>
      <c r="G8" s="85"/>
      <c r="H8" s="85"/>
      <c r="I8" s="85"/>
      <c r="J8" s="85"/>
      <c r="K8" s="85"/>
      <c r="L8" s="85"/>
    </row>
    <row r="9" spans="1:11" s="134" customFormat="1" ht="24.75" customHeight="1" thickBot="1">
      <c r="A9" s="136" t="s">
        <v>48</v>
      </c>
      <c r="B9" s="137" t="s">
        <v>17</v>
      </c>
      <c r="C9" s="138" t="s">
        <v>84</v>
      </c>
      <c r="D9" s="80" t="s">
        <v>81</v>
      </c>
      <c r="E9" s="80" t="s">
        <v>14</v>
      </c>
      <c r="F9" s="80" t="s">
        <v>15</v>
      </c>
      <c r="G9" s="80" t="s">
        <v>16</v>
      </c>
      <c r="H9" s="80" t="s">
        <v>22</v>
      </c>
      <c r="I9" s="80" t="s">
        <v>64</v>
      </c>
      <c r="J9" s="139" t="s">
        <v>63</v>
      </c>
      <c r="K9" s="140" t="s">
        <v>65</v>
      </c>
    </row>
    <row r="10" spans="1:11" s="135" customFormat="1" ht="24.75" customHeight="1">
      <c r="A10" s="86">
        <v>1</v>
      </c>
      <c r="B10" s="141" t="s">
        <v>32</v>
      </c>
      <c r="C10" s="142" t="s">
        <v>55</v>
      </c>
      <c r="D10" s="94" t="s">
        <v>82</v>
      </c>
      <c r="E10" s="94">
        <v>669</v>
      </c>
      <c r="F10" s="163">
        <v>649</v>
      </c>
      <c r="G10" s="94">
        <v>746</v>
      </c>
      <c r="H10" s="94">
        <v>738</v>
      </c>
      <c r="I10" s="94">
        <f>SUM(E10:H10)</f>
        <v>2802</v>
      </c>
      <c r="J10" s="94">
        <f aca="true" t="shared" si="0" ref="J10:J15">MIN(E10:G10)</f>
        <v>649</v>
      </c>
      <c r="K10" s="94">
        <f>SUM(I10,-J10)</f>
        <v>2153</v>
      </c>
    </row>
    <row r="11" spans="1:11" s="135" customFormat="1" ht="24.75" customHeight="1">
      <c r="A11" s="86">
        <v>2</v>
      </c>
      <c r="B11" s="143" t="s">
        <v>18</v>
      </c>
      <c r="C11" s="36" t="s">
        <v>55</v>
      </c>
      <c r="D11" s="86" t="s">
        <v>82</v>
      </c>
      <c r="E11" s="94">
        <v>0</v>
      </c>
      <c r="F11" s="94">
        <v>568</v>
      </c>
      <c r="G11" s="94">
        <v>598</v>
      </c>
      <c r="H11" s="94">
        <v>657</v>
      </c>
      <c r="I11" s="86">
        <f>SUM(E11:H11)</f>
        <v>1823</v>
      </c>
      <c r="J11" s="86">
        <f t="shared" si="0"/>
        <v>0</v>
      </c>
      <c r="K11" s="86">
        <f>SUM(I11,-J11)</f>
        <v>1823</v>
      </c>
    </row>
    <row r="12" spans="1:11" s="135" customFormat="1" ht="24.75" customHeight="1">
      <c r="A12" s="86">
        <v>3</v>
      </c>
      <c r="B12" s="143" t="s">
        <v>25</v>
      </c>
      <c r="C12" s="38" t="s">
        <v>41</v>
      </c>
      <c r="D12" s="86" t="s">
        <v>82</v>
      </c>
      <c r="E12" s="94">
        <v>487</v>
      </c>
      <c r="F12" s="94">
        <v>0</v>
      </c>
      <c r="G12" s="94">
        <v>434</v>
      </c>
      <c r="H12" s="94">
        <v>475</v>
      </c>
      <c r="I12" s="86">
        <f>SUM(E12:H12)</f>
        <v>1396</v>
      </c>
      <c r="J12" s="86">
        <f t="shared" si="0"/>
        <v>0</v>
      </c>
      <c r="K12" s="86">
        <f>SUM(I12,-J12)</f>
        <v>1396</v>
      </c>
    </row>
    <row r="13" spans="1:11" s="135" customFormat="1" ht="24.75" customHeight="1">
      <c r="A13" s="86">
        <v>4</v>
      </c>
      <c r="B13" s="143" t="s">
        <v>30</v>
      </c>
      <c r="C13" s="36" t="s">
        <v>23</v>
      </c>
      <c r="D13" s="86" t="s">
        <v>82</v>
      </c>
      <c r="E13" s="94">
        <v>0</v>
      </c>
      <c r="F13" s="94">
        <v>476</v>
      </c>
      <c r="G13" s="94">
        <v>383</v>
      </c>
      <c r="H13" s="94">
        <v>495</v>
      </c>
      <c r="I13" s="86">
        <f>SUM(E13:H13)</f>
        <v>1354</v>
      </c>
      <c r="J13" s="86">
        <f t="shared" si="0"/>
        <v>0</v>
      </c>
      <c r="K13" s="86">
        <f>SUM(I13,-J13)</f>
        <v>1354</v>
      </c>
    </row>
    <row r="14" spans="1:11" s="135" customFormat="1" ht="24.75" customHeight="1">
      <c r="A14" s="86">
        <v>5</v>
      </c>
      <c r="B14" s="143" t="s">
        <v>35</v>
      </c>
      <c r="C14" s="38" t="s">
        <v>41</v>
      </c>
      <c r="D14" s="86" t="s">
        <v>82</v>
      </c>
      <c r="E14" s="94">
        <v>405</v>
      </c>
      <c r="F14" s="94">
        <v>0</v>
      </c>
      <c r="G14" s="94">
        <v>396</v>
      </c>
      <c r="H14" s="94">
        <v>450</v>
      </c>
      <c r="I14" s="86">
        <f>SUM(E14:H14)</f>
        <v>1251</v>
      </c>
      <c r="J14" s="86">
        <f t="shared" si="0"/>
        <v>0</v>
      </c>
      <c r="K14" s="86">
        <f>SUM(I14,-J14)</f>
        <v>1251</v>
      </c>
    </row>
    <row r="15" spans="1:12" ht="24.75" customHeight="1">
      <c r="A15" s="171">
        <v>0</v>
      </c>
      <c r="B15" s="172" t="s">
        <v>97</v>
      </c>
      <c r="C15" s="173" t="s">
        <v>98</v>
      </c>
      <c r="D15" s="165" t="s">
        <v>82</v>
      </c>
      <c r="E15" s="165">
        <v>0</v>
      </c>
      <c r="F15" s="165">
        <v>0</v>
      </c>
      <c r="G15" s="165">
        <v>408</v>
      </c>
      <c r="H15" s="165">
        <v>393</v>
      </c>
      <c r="I15" s="165">
        <v>408</v>
      </c>
      <c r="J15" s="165">
        <f t="shared" si="0"/>
        <v>0</v>
      </c>
      <c r="K15" s="164">
        <v>408</v>
      </c>
      <c r="L15" s="160" t="s">
        <v>104</v>
      </c>
    </row>
    <row r="16" spans="1:12" ht="24.75" customHeight="1">
      <c r="A16" s="144"/>
      <c r="B16" s="145"/>
      <c r="C16" s="146"/>
      <c r="D16" s="144"/>
      <c r="E16" s="144"/>
      <c r="F16" s="144"/>
      <c r="G16" s="144"/>
      <c r="H16" s="144"/>
      <c r="I16" s="144"/>
      <c r="J16" s="144"/>
      <c r="K16" s="144"/>
      <c r="L16"/>
    </row>
    <row r="17" spans="1:12" ht="24.75" customHeight="1">
      <c r="A17" s="144"/>
      <c r="B17" s="147" t="s">
        <v>12</v>
      </c>
      <c r="C17" s="146"/>
      <c r="D17" s="144"/>
      <c r="E17" s="144"/>
      <c r="F17" s="144"/>
      <c r="G17" s="144"/>
      <c r="H17" s="144"/>
      <c r="I17" s="144"/>
      <c r="J17" s="144"/>
      <c r="K17" s="144"/>
      <c r="L17"/>
    </row>
    <row r="18" spans="1:12" ht="24.75" customHeight="1" thickBot="1">
      <c r="A18" s="144"/>
      <c r="B18" s="147"/>
      <c r="C18" s="146"/>
      <c r="D18" s="144"/>
      <c r="E18" s="144"/>
      <c r="F18" s="144"/>
      <c r="G18" s="144"/>
      <c r="H18" s="144"/>
      <c r="I18" s="144"/>
      <c r="J18" s="144"/>
      <c r="K18" s="144"/>
      <c r="L18"/>
    </row>
    <row r="19" spans="1:12" ht="24.75" customHeight="1" thickBot="1">
      <c r="A19" s="80" t="s">
        <v>48</v>
      </c>
      <c r="B19" s="137" t="s">
        <v>17</v>
      </c>
      <c r="C19" s="138" t="s">
        <v>84</v>
      </c>
      <c r="D19" s="80" t="s">
        <v>81</v>
      </c>
      <c r="E19" s="80" t="s">
        <v>14</v>
      </c>
      <c r="F19" s="80" t="s">
        <v>15</v>
      </c>
      <c r="G19" s="80" t="s">
        <v>16</v>
      </c>
      <c r="H19" s="80" t="s">
        <v>22</v>
      </c>
      <c r="I19" s="80" t="s">
        <v>64</v>
      </c>
      <c r="J19" s="80" t="s">
        <v>63</v>
      </c>
      <c r="K19" s="80" t="s">
        <v>65</v>
      </c>
      <c r="L19"/>
    </row>
    <row r="20" spans="1:12" ht="24.75" customHeight="1">
      <c r="A20" s="94">
        <v>1</v>
      </c>
      <c r="B20" s="141" t="s">
        <v>33</v>
      </c>
      <c r="C20" s="142" t="s">
        <v>55</v>
      </c>
      <c r="D20" s="94" t="s">
        <v>83</v>
      </c>
      <c r="E20" s="94">
        <v>1143</v>
      </c>
      <c r="F20" s="94">
        <v>1121</v>
      </c>
      <c r="G20" s="94">
        <v>0</v>
      </c>
      <c r="H20" s="94">
        <v>975</v>
      </c>
      <c r="I20" s="95">
        <f aca="true" t="shared" si="1" ref="I20:I30">SUM(E20:H20)</f>
        <v>3239</v>
      </c>
      <c r="J20" s="95">
        <f>MIN(E20:G20)</f>
        <v>0</v>
      </c>
      <c r="K20" s="95">
        <f aca="true" t="shared" si="2" ref="K20:K30">SUM(I20,-J20)</f>
        <v>3239</v>
      </c>
      <c r="L20"/>
    </row>
    <row r="21" spans="1:12" ht="24.75" customHeight="1">
      <c r="A21" s="86">
        <v>3</v>
      </c>
      <c r="B21" s="143" t="s">
        <v>28</v>
      </c>
      <c r="C21" s="38" t="s">
        <v>41</v>
      </c>
      <c r="D21" s="94" t="s">
        <v>83</v>
      </c>
      <c r="E21" s="94">
        <v>1025</v>
      </c>
      <c r="F21" s="163">
        <v>902</v>
      </c>
      <c r="G21" s="94">
        <v>953</v>
      </c>
      <c r="H21" s="94">
        <v>1040</v>
      </c>
      <c r="I21" s="93">
        <f t="shared" si="1"/>
        <v>3920</v>
      </c>
      <c r="J21" s="93">
        <f>MIN(E21:G21)</f>
        <v>902</v>
      </c>
      <c r="K21" s="93">
        <f t="shared" si="2"/>
        <v>3018</v>
      </c>
      <c r="L21"/>
    </row>
    <row r="22" spans="1:12" ht="24.75" customHeight="1">
      <c r="A22" s="86">
        <v>2</v>
      </c>
      <c r="B22" s="143" t="s">
        <v>19</v>
      </c>
      <c r="C22" s="36" t="s">
        <v>55</v>
      </c>
      <c r="D22" s="94" t="s">
        <v>83</v>
      </c>
      <c r="E22" s="94">
        <v>1005</v>
      </c>
      <c r="F22" s="94">
        <v>1007</v>
      </c>
      <c r="G22" s="94">
        <v>980</v>
      </c>
      <c r="H22" s="163">
        <v>891</v>
      </c>
      <c r="I22" s="93">
        <f t="shared" si="1"/>
        <v>3883</v>
      </c>
      <c r="J22" s="93">
        <v>891</v>
      </c>
      <c r="K22" s="93">
        <f t="shared" si="2"/>
        <v>2992</v>
      </c>
      <c r="L22"/>
    </row>
    <row r="23" spans="1:12" ht="24.75" customHeight="1">
      <c r="A23" s="86">
        <v>4</v>
      </c>
      <c r="B23" s="143" t="s">
        <v>8</v>
      </c>
      <c r="C23" s="36" t="s">
        <v>55</v>
      </c>
      <c r="D23" s="94" t="s">
        <v>83</v>
      </c>
      <c r="E23" s="94">
        <v>763</v>
      </c>
      <c r="F23" s="94">
        <v>834</v>
      </c>
      <c r="G23" s="163">
        <v>721</v>
      </c>
      <c r="H23" s="94">
        <v>901</v>
      </c>
      <c r="I23" s="93">
        <f t="shared" si="1"/>
        <v>3219</v>
      </c>
      <c r="J23" s="93">
        <f aca="true" t="shared" si="3" ref="J23:J30">MIN(E23:G23)</f>
        <v>721</v>
      </c>
      <c r="K23" s="93">
        <f t="shared" si="2"/>
        <v>2498</v>
      </c>
      <c r="L23"/>
    </row>
    <row r="24" spans="1:12" ht="24.75" customHeight="1">
      <c r="A24" s="86">
        <v>5</v>
      </c>
      <c r="B24" s="143" t="s">
        <v>60</v>
      </c>
      <c r="C24" s="36" t="s">
        <v>56</v>
      </c>
      <c r="D24" s="94" t="s">
        <v>83</v>
      </c>
      <c r="E24" s="94">
        <v>764</v>
      </c>
      <c r="F24" s="163">
        <v>722</v>
      </c>
      <c r="G24" s="94">
        <v>801</v>
      </c>
      <c r="H24" s="94">
        <v>879</v>
      </c>
      <c r="I24" s="93">
        <f t="shared" si="1"/>
        <v>3166</v>
      </c>
      <c r="J24" s="93">
        <f t="shared" si="3"/>
        <v>722</v>
      </c>
      <c r="K24" s="93">
        <f t="shared" si="2"/>
        <v>2444</v>
      </c>
      <c r="L24"/>
    </row>
    <row r="25" spans="1:12" ht="24.75" customHeight="1">
      <c r="A25" s="86">
        <v>6</v>
      </c>
      <c r="B25" s="143" t="s">
        <v>59</v>
      </c>
      <c r="C25" s="36" t="s">
        <v>56</v>
      </c>
      <c r="D25" s="94" t="s">
        <v>83</v>
      </c>
      <c r="E25" s="163">
        <v>725</v>
      </c>
      <c r="F25" s="94">
        <v>795</v>
      </c>
      <c r="G25" s="94">
        <v>765</v>
      </c>
      <c r="H25" s="94">
        <v>752</v>
      </c>
      <c r="I25" s="93">
        <f t="shared" si="1"/>
        <v>3037</v>
      </c>
      <c r="J25" s="93">
        <f t="shared" si="3"/>
        <v>725</v>
      </c>
      <c r="K25" s="93">
        <f t="shared" si="2"/>
        <v>2312</v>
      </c>
      <c r="L25"/>
    </row>
    <row r="26" spans="1:12" ht="24.75" customHeight="1">
      <c r="A26" s="86">
        <v>7</v>
      </c>
      <c r="B26" s="143" t="s">
        <v>47</v>
      </c>
      <c r="C26" s="38" t="s">
        <v>41</v>
      </c>
      <c r="D26" s="94" t="s">
        <v>83</v>
      </c>
      <c r="E26" s="94">
        <v>736</v>
      </c>
      <c r="F26" s="94">
        <v>731</v>
      </c>
      <c r="G26" s="94">
        <v>0</v>
      </c>
      <c r="H26" s="94">
        <v>798</v>
      </c>
      <c r="I26" s="93">
        <f t="shared" si="1"/>
        <v>2265</v>
      </c>
      <c r="J26" s="93">
        <f t="shared" si="3"/>
        <v>0</v>
      </c>
      <c r="K26" s="93">
        <f t="shared" si="2"/>
        <v>2265</v>
      </c>
      <c r="L26"/>
    </row>
    <row r="27" spans="1:12" ht="24.75" customHeight="1">
      <c r="A27" s="86">
        <v>8</v>
      </c>
      <c r="B27" s="143" t="s">
        <v>58</v>
      </c>
      <c r="C27" s="36" t="s">
        <v>55</v>
      </c>
      <c r="D27" s="94" t="s">
        <v>83</v>
      </c>
      <c r="E27" s="163">
        <v>563</v>
      </c>
      <c r="F27" s="94">
        <v>640</v>
      </c>
      <c r="G27" s="94">
        <v>701</v>
      </c>
      <c r="H27" s="94">
        <v>646</v>
      </c>
      <c r="I27" s="93">
        <f t="shared" si="1"/>
        <v>2550</v>
      </c>
      <c r="J27" s="93">
        <f t="shared" si="3"/>
        <v>563</v>
      </c>
      <c r="K27" s="93">
        <f t="shared" si="2"/>
        <v>1987</v>
      </c>
      <c r="L27"/>
    </row>
    <row r="28" spans="1:12" ht="24.75" customHeight="1">
      <c r="A28" s="86">
        <v>10</v>
      </c>
      <c r="B28" s="143" t="s">
        <v>34</v>
      </c>
      <c r="C28" s="37" t="s">
        <v>57</v>
      </c>
      <c r="D28" s="94" t="s">
        <v>83</v>
      </c>
      <c r="E28" s="94">
        <v>0</v>
      </c>
      <c r="F28" s="94">
        <v>572</v>
      </c>
      <c r="G28" s="94">
        <v>621</v>
      </c>
      <c r="H28" s="94">
        <v>667</v>
      </c>
      <c r="I28" s="93">
        <f t="shared" si="1"/>
        <v>1860</v>
      </c>
      <c r="J28" s="93">
        <f t="shared" si="3"/>
        <v>0</v>
      </c>
      <c r="K28" s="93">
        <f t="shared" si="2"/>
        <v>1860</v>
      </c>
      <c r="L28"/>
    </row>
    <row r="29" spans="1:12" ht="24.75" customHeight="1">
      <c r="A29" s="86">
        <v>9</v>
      </c>
      <c r="B29" s="143" t="s">
        <v>21</v>
      </c>
      <c r="C29" s="38" t="s">
        <v>41</v>
      </c>
      <c r="D29" s="94" t="s">
        <v>83</v>
      </c>
      <c r="E29" s="163">
        <v>481</v>
      </c>
      <c r="F29" s="94">
        <v>654</v>
      </c>
      <c r="G29" s="94">
        <v>591</v>
      </c>
      <c r="H29" s="94">
        <v>575</v>
      </c>
      <c r="I29" s="93">
        <f t="shared" si="1"/>
        <v>2301</v>
      </c>
      <c r="J29" s="93">
        <f t="shared" si="3"/>
        <v>481</v>
      </c>
      <c r="K29" s="93">
        <f t="shared" si="2"/>
        <v>1820</v>
      </c>
      <c r="L29"/>
    </row>
    <row r="30" spans="1:12" ht="24.75" customHeight="1">
      <c r="A30" s="164">
        <v>0</v>
      </c>
      <c r="B30" s="174" t="s">
        <v>31</v>
      </c>
      <c r="C30" s="42" t="s">
        <v>23</v>
      </c>
      <c r="D30" s="164" t="s">
        <v>83</v>
      </c>
      <c r="E30" s="163">
        <v>0</v>
      </c>
      <c r="F30" s="163">
        <v>805</v>
      </c>
      <c r="G30" s="163">
        <v>0</v>
      </c>
      <c r="H30" s="163">
        <v>642</v>
      </c>
      <c r="I30" s="149">
        <f t="shared" si="1"/>
        <v>1447</v>
      </c>
      <c r="J30" s="149">
        <f t="shared" si="3"/>
        <v>0</v>
      </c>
      <c r="K30" s="149">
        <f t="shared" si="2"/>
        <v>1447</v>
      </c>
      <c r="L30" s="160" t="s">
        <v>104</v>
      </c>
    </row>
    <row r="31" spans="1:12" ht="24.75" customHeight="1">
      <c r="A31" s="144"/>
      <c r="B31" s="145"/>
      <c r="C31" s="146"/>
      <c r="D31" s="144"/>
      <c r="E31" s="144"/>
      <c r="F31" s="144"/>
      <c r="G31" s="144"/>
      <c r="H31" s="144"/>
      <c r="I31" s="144"/>
      <c r="J31" s="144"/>
      <c r="K31" s="144"/>
      <c r="L31"/>
    </row>
    <row r="32" spans="1:12" ht="24.75" customHeight="1">
      <c r="A32" s="144"/>
      <c r="B32" s="147" t="s">
        <v>13</v>
      </c>
      <c r="C32" s="146"/>
      <c r="D32" s="144"/>
      <c r="E32" s="144"/>
      <c r="F32" s="144"/>
      <c r="G32" s="144"/>
      <c r="H32" s="144"/>
      <c r="I32" s="144"/>
      <c r="J32" s="144"/>
      <c r="K32" s="144"/>
      <c r="L32"/>
    </row>
    <row r="33" spans="1:12" ht="24.75" customHeight="1" thickBot="1">
      <c r="A33" s="144"/>
      <c r="B33" s="147"/>
      <c r="C33" s="146"/>
      <c r="D33" s="144"/>
      <c r="E33" s="144"/>
      <c r="F33" s="144"/>
      <c r="G33" s="144"/>
      <c r="H33" s="144"/>
      <c r="I33" s="144"/>
      <c r="J33" s="144"/>
      <c r="K33" s="144"/>
      <c r="L33"/>
    </row>
    <row r="34" spans="1:12" ht="24.75" customHeight="1" thickBot="1">
      <c r="A34" s="80" t="s">
        <v>48</v>
      </c>
      <c r="B34" s="137" t="s">
        <v>17</v>
      </c>
      <c r="C34" s="138" t="s">
        <v>84</v>
      </c>
      <c r="D34" s="80" t="s">
        <v>81</v>
      </c>
      <c r="E34" s="80" t="s">
        <v>14</v>
      </c>
      <c r="F34" s="80" t="s">
        <v>15</v>
      </c>
      <c r="G34" s="80" t="s">
        <v>16</v>
      </c>
      <c r="H34" s="80" t="s">
        <v>22</v>
      </c>
      <c r="I34" s="80" t="s">
        <v>64</v>
      </c>
      <c r="J34" s="80" t="s">
        <v>63</v>
      </c>
      <c r="K34" s="80" t="s">
        <v>65</v>
      </c>
      <c r="L34"/>
    </row>
    <row r="35" spans="1:12" ht="24.75" customHeight="1">
      <c r="A35" s="86">
        <v>1</v>
      </c>
      <c r="B35" s="143" t="s">
        <v>36</v>
      </c>
      <c r="C35" s="36" t="s">
        <v>55</v>
      </c>
      <c r="D35" s="86" t="s">
        <v>86</v>
      </c>
      <c r="E35" s="163">
        <v>983</v>
      </c>
      <c r="F35" s="94">
        <v>1151</v>
      </c>
      <c r="G35" s="94">
        <v>1042</v>
      </c>
      <c r="H35" s="94">
        <v>1120</v>
      </c>
      <c r="I35" s="93">
        <f aca="true" t="shared" si="4" ref="I35:I44">SUM(E35:H35)</f>
        <v>4296</v>
      </c>
      <c r="J35" s="93">
        <f>MIN(E35:G35)</f>
        <v>983</v>
      </c>
      <c r="K35" s="93">
        <f aca="true" t="shared" si="5" ref="K35:K44">SUM(I35,-J35)</f>
        <v>3313</v>
      </c>
      <c r="L35"/>
    </row>
    <row r="36" spans="1:12" ht="24.75" customHeight="1">
      <c r="A36" s="86">
        <v>2</v>
      </c>
      <c r="B36" s="143" t="s">
        <v>29</v>
      </c>
      <c r="C36" s="36" t="s">
        <v>23</v>
      </c>
      <c r="D36" s="86" t="s">
        <v>86</v>
      </c>
      <c r="E36" s="94">
        <v>0</v>
      </c>
      <c r="F36" s="94">
        <v>926</v>
      </c>
      <c r="G36" s="94">
        <v>769</v>
      </c>
      <c r="H36" s="94">
        <v>883</v>
      </c>
      <c r="I36" s="93">
        <f t="shared" si="4"/>
        <v>2578</v>
      </c>
      <c r="J36" s="93">
        <f>MIN(E36:G36)</f>
        <v>0</v>
      </c>
      <c r="K36" s="93">
        <f t="shared" si="5"/>
        <v>2578</v>
      </c>
      <c r="L36"/>
    </row>
    <row r="37" spans="1:12" ht="24.75" customHeight="1">
      <c r="A37" s="86">
        <v>3</v>
      </c>
      <c r="B37" s="143" t="s">
        <v>24</v>
      </c>
      <c r="C37" s="36" t="s">
        <v>41</v>
      </c>
      <c r="D37" s="86" t="s">
        <v>86</v>
      </c>
      <c r="E37" s="94">
        <v>756</v>
      </c>
      <c r="F37" s="94">
        <v>774</v>
      </c>
      <c r="G37" s="94">
        <v>636</v>
      </c>
      <c r="H37" s="94">
        <v>0</v>
      </c>
      <c r="I37" s="93">
        <f t="shared" si="4"/>
        <v>2166</v>
      </c>
      <c r="J37" s="93">
        <v>0</v>
      </c>
      <c r="K37" s="93">
        <f t="shared" si="5"/>
        <v>2166</v>
      </c>
      <c r="L37"/>
    </row>
    <row r="38" spans="1:12" ht="24.75" customHeight="1">
      <c r="A38" s="86">
        <v>4</v>
      </c>
      <c r="B38" s="143" t="s">
        <v>49</v>
      </c>
      <c r="C38" s="36" t="s">
        <v>56</v>
      </c>
      <c r="D38" s="86" t="s">
        <v>86</v>
      </c>
      <c r="E38" s="94">
        <v>664</v>
      </c>
      <c r="F38" s="94">
        <v>634</v>
      </c>
      <c r="G38" s="163">
        <v>618</v>
      </c>
      <c r="H38" s="94">
        <v>693</v>
      </c>
      <c r="I38" s="86">
        <f t="shared" si="4"/>
        <v>2609</v>
      </c>
      <c r="J38" s="86">
        <f>MIN(E38:G38)</f>
        <v>618</v>
      </c>
      <c r="K38" s="86">
        <f t="shared" si="5"/>
        <v>1991</v>
      </c>
      <c r="L38"/>
    </row>
    <row r="39" spans="1:12" ht="24.75" customHeight="1">
      <c r="A39" s="86">
        <v>5</v>
      </c>
      <c r="B39" s="143" t="s">
        <v>26</v>
      </c>
      <c r="C39" s="38" t="s">
        <v>41</v>
      </c>
      <c r="D39" s="86" t="s">
        <v>86</v>
      </c>
      <c r="E39" s="94">
        <v>621</v>
      </c>
      <c r="F39" s="94">
        <v>633</v>
      </c>
      <c r="G39" s="94">
        <v>618</v>
      </c>
      <c r="H39" s="94">
        <v>0</v>
      </c>
      <c r="I39" s="93">
        <f t="shared" si="4"/>
        <v>1872</v>
      </c>
      <c r="J39" s="93">
        <v>0</v>
      </c>
      <c r="K39" s="93">
        <f t="shared" si="5"/>
        <v>1872</v>
      </c>
      <c r="L39"/>
    </row>
    <row r="40" spans="1:12" ht="24.75" customHeight="1">
      <c r="A40" s="86">
        <v>6</v>
      </c>
      <c r="B40" s="143" t="s">
        <v>40</v>
      </c>
      <c r="C40" s="38" t="s">
        <v>41</v>
      </c>
      <c r="D40" s="86" t="s">
        <v>86</v>
      </c>
      <c r="E40" s="163">
        <v>615</v>
      </c>
      <c r="F40" s="94">
        <v>619</v>
      </c>
      <c r="G40" s="94">
        <v>672</v>
      </c>
      <c r="H40" s="94">
        <v>565</v>
      </c>
      <c r="I40" s="93">
        <f t="shared" si="4"/>
        <v>2471</v>
      </c>
      <c r="J40" s="93">
        <f>MIN(E40:G40)</f>
        <v>615</v>
      </c>
      <c r="K40" s="93">
        <f t="shared" si="5"/>
        <v>1856</v>
      </c>
      <c r="L40"/>
    </row>
    <row r="41" spans="1:12" ht="24.75" customHeight="1">
      <c r="A41" s="86">
        <v>7</v>
      </c>
      <c r="B41" s="143" t="s">
        <v>20</v>
      </c>
      <c r="C41" s="38" t="s">
        <v>41</v>
      </c>
      <c r="D41" s="86" t="s">
        <v>86</v>
      </c>
      <c r="E41" s="94">
        <v>554</v>
      </c>
      <c r="F41" s="94">
        <v>0</v>
      </c>
      <c r="G41" s="94">
        <v>583</v>
      </c>
      <c r="H41" s="94">
        <v>503</v>
      </c>
      <c r="I41" s="93">
        <f t="shared" si="4"/>
        <v>1640</v>
      </c>
      <c r="J41" s="93">
        <f>MIN(E41:G41)</f>
        <v>0</v>
      </c>
      <c r="K41" s="93">
        <f t="shared" si="5"/>
        <v>1640</v>
      </c>
      <c r="L41"/>
    </row>
    <row r="42" spans="1:12" ht="24.75" customHeight="1">
      <c r="A42" s="164">
        <v>0</v>
      </c>
      <c r="B42" s="174" t="s">
        <v>27</v>
      </c>
      <c r="C42" s="42" t="s">
        <v>55</v>
      </c>
      <c r="D42" s="164" t="s">
        <v>86</v>
      </c>
      <c r="E42" s="163">
        <v>1241</v>
      </c>
      <c r="F42" s="163">
        <v>0</v>
      </c>
      <c r="G42" s="163">
        <v>0</v>
      </c>
      <c r="H42" s="163">
        <v>0</v>
      </c>
      <c r="I42" s="149">
        <f t="shared" si="4"/>
        <v>1241</v>
      </c>
      <c r="J42" s="149">
        <f>MIN(E42:G42)</f>
        <v>0</v>
      </c>
      <c r="K42" s="149">
        <f t="shared" si="5"/>
        <v>1241</v>
      </c>
      <c r="L42" s="161" t="s">
        <v>104</v>
      </c>
    </row>
    <row r="43" spans="1:12" ht="24.75" customHeight="1">
      <c r="A43" s="164">
        <v>0</v>
      </c>
      <c r="B43" s="175" t="s">
        <v>103</v>
      </c>
      <c r="C43" s="154" t="s">
        <v>101</v>
      </c>
      <c r="D43" s="164" t="s">
        <v>86</v>
      </c>
      <c r="E43" s="164">
        <v>0</v>
      </c>
      <c r="F43" s="164">
        <v>0</v>
      </c>
      <c r="G43" s="164">
        <v>860</v>
      </c>
      <c r="H43" s="164">
        <v>0</v>
      </c>
      <c r="I43" s="149">
        <f t="shared" si="4"/>
        <v>860</v>
      </c>
      <c r="J43" s="149">
        <f>MIN(E43:G43)</f>
        <v>0</v>
      </c>
      <c r="K43" s="149">
        <f t="shared" si="5"/>
        <v>860</v>
      </c>
      <c r="L43" s="161" t="s">
        <v>104</v>
      </c>
    </row>
    <row r="44" spans="1:12" ht="24.75" customHeight="1">
      <c r="A44" s="164">
        <v>0</v>
      </c>
      <c r="B44" s="174" t="s">
        <v>105</v>
      </c>
      <c r="C44" s="42" t="s">
        <v>56</v>
      </c>
      <c r="D44" s="164" t="s">
        <v>86</v>
      </c>
      <c r="E44" s="163">
        <v>0</v>
      </c>
      <c r="F44" s="163">
        <v>612</v>
      </c>
      <c r="G44" s="163">
        <v>0</v>
      </c>
      <c r="H44" s="163">
        <v>0</v>
      </c>
      <c r="I44" s="164">
        <f t="shared" si="4"/>
        <v>612</v>
      </c>
      <c r="J44" s="164">
        <f>MIN(E44:G44)</f>
        <v>0</v>
      </c>
      <c r="K44" s="164">
        <f t="shared" si="5"/>
        <v>612</v>
      </c>
      <c r="L44" s="161" t="s">
        <v>104</v>
      </c>
    </row>
    <row r="45" spans="1:12" ht="24.75" customHeight="1">
      <c r="A45"/>
      <c r="E45"/>
      <c r="F45"/>
      <c r="G45"/>
      <c r="H45"/>
      <c r="I45"/>
      <c r="J45"/>
      <c r="K45"/>
      <c r="L45"/>
    </row>
    <row r="46" spans="1:12" ht="24.75" customHeight="1">
      <c r="A46"/>
      <c r="E46"/>
      <c r="F46"/>
      <c r="G46"/>
      <c r="H46"/>
      <c r="I46"/>
      <c r="J46"/>
      <c r="K46"/>
      <c r="L46"/>
    </row>
    <row r="47" spans="1:12" ht="24.75" customHeight="1">
      <c r="A47"/>
      <c r="E47"/>
      <c r="F47"/>
      <c r="G47"/>
      <c r="H47"/>
      <c r="I47"/>
      <c r="J47"/>
      <c r="K47"/>
      <c r="L47"/>
    </row>
    <row r="48" spans="1:12" ht="24.75" customHeight="1">
      <c r="A48"/>
      <c r="E48"/>
      <c r="F48"/>
      <c r="G48"/>
      <c r="H48"/>
      <c r="I48"/>
      <c r="J48"/>
      <c r="K48"/>
      <c r="L48"/>
    </row>
    <row r="49" spans="1:12" ht="24.75" customHeight="1">
      <c r="A49"/>
      <c r="E49"/>
      <c r="F49"/>
      <c r="G49"/>
      <c r="H49"/>
      <c r="I49"/>
      <c r="J49"/>
      <c r="K49"/>
      <c r="L49"/>
    </row>
    <row r="50" spans="1:12" ht="24.75" customHeight="1">
      <c r="A50"/>
      <c r="E50"/>
      <c r="F50"/>
      <c r="G50"/>
      <c r="H50"/>
      <c r="I50"/>
      <c r="J50"/>
      <c r="K50"/>
      <c r="L50"/>
    </row>
    <row r="51" spans="1:12" ht="24.75" customHeight="1">
      <c r="A51"/>
      <c r="E51"/>
      <c r="F51"/>
      <c r="G51"/>
      <c r="H51"/>
      <c r="I51"/>
      <c r="J51"/>
      <c r="K51"/>
      <c r="L51"/>
    </row>
    <row r="52" spans="1:12" ht="24.75" customHeight="1">
      <c r="A52"/>
      <c r="E52"/>
      <c r="F52"/>
      <c r="G52"/>
      <c r="H52"/>
      <c r="I52"/>
      <c r="J52"/>
      <c r="K52"/>
      <c r="L52"/>
    </row>
    <row r="53" spans="1:12" ht="24.75" customHeight="1">
      <c r="A53"/>
      <c r="E53"/>
      <c r="F53"/>
      <c r="G53"/>
      <c r="H53"/>
      <c r="I53"/>
      <c r="J53"/>
      <c r="K53"/>
      <c r="L53"/>
    </row>
    <row r="54" spans="1:12" ht="24.75" customHeight="1">
      <c r="A54"/>
      <c r="E54"/>
      <c r="F54"/>
      <c r="G54"/>
      <c r="H54"/>
      <c r="I54"/>
      <c r="J54"/>
      <c r="K54"/>
      <c r="L54"/>
    </row>
    <row r="55" spans="1:12" ht="24.75" customHeight="1">
      <c r="A55"/>
      <c r="E55"/>
      <c r="F55"/>
      <c r="G55"/>
      <c r="H55"/>
      <c r="I55"/>
      <c r="J55"/>
      <c r="K55"/>
      <c r="L55"/>
    </row>
    <row r="56" spans="1:12" ht="24.75" customHeight="1">
      <c r="A56"/>
      <c r="E56"/>
      <c r="F56"/>
      <c r="G56"/>
      <c r="H56"/>
      <c r="I56"/>
      <c r="J56"/>
      <c r="K56"/>
      <c r="L56"/>
    </row>
    <row r="57" spans="1:12" ht="24.75" customHeight="1">
      <c r="A57"/>
      <c r="E57"/>
      <c r="F57"/>
      <c r="G57"/>
      <c r="H57"/>
      <c r="I57"/>
      <c r="J57"/>
      <c r="K57"/>
      <c r="L57"/>
    </row>
    <row r="58" spans="1:12" ht="24.75" customHeight="1">
      <c r="A58"/>
      <c r="E58"/>
      <c r="F58"/>
      <c r="G58"/>
      <c r="H58"/>
      <c r="I58"/>
      <c r="J58"/>
      <c r="K58"/>
      <c r="L58"/>
    </row>
    <row r="59" spans="1:12" ht="24.75" customHeight="1">
      <c r="A59"/>
      <c r="E59"/>
      <c r="F59"/>
      <c r="G59"/>
      <c r="H59"/>
      <c r="I59"/>
      <c r="J59"/>
      <c r="K59"/>
      <c r="L59"/>
    </row>
    <row r="60" spans="1:12" ht="24.75" customHeight="1">
      <c r="A60"/>
      <c r="E60"/>
      <c r="F60"/>
      <c r="G60"/>
      <c r="H60"/>
      <c r="I60"/>
      <c r="J60"/>
      <c r="K60"/>
      <c r="L60"/>
    </row>
    <row r="61" spans="1:12" ht="24.75" customHeight="1">
      <c r="A61"/>
      <c r="E61"/>
      <c r="F61"/>
      <c r="G61"/>
      <c r="H61"/>
      <c r="I61"/>
      <c r="J61"/>
      <c r="K61"/>
      <c r="L61"/>
    </row>
    <row r="62" spans="1:12" ht="24.75" customHeight="1">
      <c r="A62"/>
      <c r="E62"/>
      <c r="F62"/>
      <c r="G62"/>
      <c r="H62"/>
      <c r="I62"/>
      <c r="J62"/>
      <c r="K62"/>
      <c r="L62"/>
    </row>
    <row r="63" spans="1:12" ht="24.75" customHeight="1">
      <c r="A63"/>
      <c r="E63"/>
      <c r="F63"/>
      <c r="G63"/>
      <c r="H63"/>
      <c r="I63"/>
      <c r="J63"/>
      <c r="K63"/>
      <c r="L63"/>
    </row>
    <row r="64" spans="1:12" ht="24.75" customHeight="1">
      <c r="A64"/>
      <c r="E64"/>
      <c r="F64"/>
      <c r="G64"/>
      <c r="H64"/>
      <c r="I64"/>
      <c r="J64"/>
      <c r="K64"/>
      <c r="L64"/>
    </row>
    <row r="65" spans="1:12" ht="24.75" customHeight="1">
      <c r="A65"/>
      <c r="E65"/>
      <c r="F65"/>
      <c r="G65"/>
      <c r="H65"/>
      <c r="I65"/>
      <c r="J65"/>
      <c r="K65"/>
      <c r="L65"/>
    </row>
    <row r="66" spans="1:12" ht="24.75" customHeight="1">
      <c r="A66"/>
      <c r="E66"/>
      <c r="F66"/>
      <c r="G66"/>
      <c r="H66"/>
      <c r="I66"/>
      <c r="J66"/>
      <c r="K66"/>
      <c r="L66"/>
    </row>
    <row r="67" spans="1:12" ht="24.75" customHeight="1">
      <c r="A67"/>
      <c r="E67"/>
      <c r="F67"/>
      <c r="G67"/>
      <c r="H67"/>
      <c r="I67"/>
      <c r="J67"/>
      <c r="K67"/>
      <c r="L67"/>
    </row>
    <row r="68" spans="1:12" ht="24.75" customHeight="1">
      <c r="A68"/>
      <c r="E68"/>
      <c r="F68"/>
      <c r="G68"/>
      <c r="H68"/>
      <c r="I68"/>
      <c r="J68"/>
      <c r="K68"/>
      <c r="L68"/>
    </row>
    <row r="69" spans="1:12" ht="24.75" customHeight="1">
      <c r="A69"/>
      <c r="E69"/>
      <c r="F69"/>
      <c r="G69"/>
      <c r="H69"/>
      <c r="I69"/>
      <c r="J69"/>
      <c r="K69"/>
      <c r="L69"/>
    </row>
    <row r="70" spans="1:12" ht="24.75" customHeight="1">
      <c r="A70"/>
      <c r="E70"/>
      <c r="F70"/>
      <c r="G70"/>
      <c r="H70"/>
      <c r="I70"/>
      <c r="J70"/>
      <c r="K70"/>
      <c r="L70"/>
    </row>
    <row r="71" spans="1:12" ht="24.75" customHeight="1">
      <c r="A71"/>
      <c r="E71"/>
      <c r="F71"/>
      <c r="G71"/>
      <c r="H71"/>
      <c r="I71"/>
      <c r="J71"/>
      <c r="K71"/>
      <c r="L71"/>
    </row>
    <row r="72" spans="1:12" ht="24.75" customHeight="1">
      <c r="A72"/>
      <c r="E72"/>
      <c r="F72"/>
      <c r="G72"/>
      <c r="H72"/>
      <c r="I72"/>
      <c r="J72"/>
      <c r="K72"/>
      <c r="L72"/>
    </row>
    <row r="73" spans="1:12" ht="24.75" customHeight="1">
      <c r="A73"/>
      <c r="E73"/>
      <c r="F73"/>
      <c r="G73"/>
      <c r="H73"/>
      <c r="I73"/>
      <c r="J73"/>
      <c r="K73"/>
      <c r="L73"/>
    </row>
    <row r="74" spans="1:12" ht="24.75" customHeight="1">
      <c r="A74"/>
      <c r="E74"/>
      <c r="F74"/>
      <c r="G74"/>
      <c r="H74"/>
      <c r="I74"/>
      <c r="J74"/>
      <c r="K74"/>
      <c r="L74"/>
    </row>
    <row r="75" spans="1:12" ht="24.75" customHeight="1">
      <c r="A75"/>
      <c r="E75"/>
      <c r="F75"/>
      <c r="G75"/>
      <c r="H75"/>
      <c r="I75"/>
      <c r="J75"/>
      <c r="K75"/>
      <c r="L75"/>
    </row>
    <row r="76" spans="1:12" ht="24.75" customHeight="1">
      <c r="A76"/>
      <c r="E76"/>
      <c r="F76"/>
      <c r="G76"/>
      <c r="H76"/>
      <c r="I76"/>
      <c r="J76"/>
      <c r="K76"/>
      <c r="L76"/>
    </row>
    <row r="77" spans="1:12" ht="24.75" customHeight="1">
      <c r="A77"/>
      <c r="E77"/>
      <c r="F77"/>
      <c r="G77"/>
      <c r="H77"/>
      <c r="I77"/>
      <c r="J77"/>
      <c r="K77"/>
      <c r="L77"/>
    </row>
    <row r="78" spans="1:12" ht="24.75" customHeight="1">
      <c r="A78"/>
      <c r="E78"/>
      <c r="F78"/>
      <c r="G78"/>
      <c r="H78"/>
      <c r="I78"/>
      <c r="J78"/>
      <c r="K78"/>
      <c r="L78"/>
    </row>
    <row r="79" spans="1:12" ht="24.75" customHeight="1">
      <c r="A79"/>
      <c r="E79"/>
      <c r="F79"/>
      <c r="G79"/>
      <c r="H79"/>
      <c r="I79"/>
      <c r="J79"/>
      <c r="K79"/>
      <c r="L79"/>
    </row>
    <row r="80" spans="1:12" ht="24.75" customHeight="1">
      <c r="A80"/>
      <c r="E80"/>
      <c r="F80"/>
      <c r="G80"/>
      <c r="H80"/>
      <c r="I80"/>
      <c r="J80"/>
      <c r="K80"/>
      <c r="L80"/>
    </row>
    <row r="81" spans="1:12" ht="24.75" customHeight="1">
      <c r="A81"/>
      <c r="E81"/>
      <c r="F81"/>
      <c r="G81"/>
      <c r="H81"/>
      <c r="I81"/>
      <c r="J81"/>
      <c r="K81"/>
      <c r="L81"/>
    </row>
    <row r="82" spans="1:12" ht="24.75" customHeight="1">
      <c r="A82"/>
      <c r="E82"/>
      <c r="F82"/>
      <c r="G82"/>
      <c r="H82"/>
      <c r="I82"/>
      <c r="J82"/>
      <c r="K82"/>
      <c r="L82"/>
    </row>
    <row r="83" spans="1:12" ht="24.75" customHeight="1">
      <c r="A83"/>
      <c r="E83"/>
      <c r="F83"/>
      <c r="G83"/>
      <c r="H83"/>
      <c r="I83"/>
      <c r="J83"/>
      <c r="K83"/>
      <c r="L83"/>
    </row>
    <row r="84" spans="1:12" ht="24.75" customHeight="1">
      <c r="A84"/>
      <c r="E84"/>
      <c r="F84"/>
      <c r="G84"/>
      <c r="H84"/>
      <c r="I84"/>
      <c r="J84"/>
      <c r="K84"/>
      <c r="L84"/>
    </row>
    <row r="85" spans="1:12" ht="24.75" customHeight="1">
      <c r="A85"/>
      <c r="E85"/>
      <c r="F85"/>
      <c r="G85"/>
      <c r="H85"/>
      <c r="I85"/>
      <c r="J85"/>
      <c r="K85"/>
      <c r="L85"/>
    </row>
    <row r="86" spans="1:12" ht="24.75" customHeight="1">
      <c r="A86"/>
      <c r="E86"/>
      <c r="F86"/>
      <c r="G86"/>
      <c r="H86"/>
      <c r="I86"/>
      <c r="J86"/>
      <c r="K86"/>
      <c r="L86"/>
    </row>
    <row r="87" spans="1:12" ht="24.75" customHeight="1">
      <c r="A87"/>
      <c r="E87"/>
      <c r="F87"/>
      <c r="G87"/>
      <c r="H87"/>
      <c r="I87"/>
      <c r="J87"/>
      <c r="K87"/>
      <c r="L87"/>
    </row>
    <row r="88" spans="1:12" ht="24.75" customHeight="1">
      <c r="A88"/>
      <c r="E88"/>
      <c r="F88"/>
      <c r="G88"/>
      <c r="H88"/>
      <c r="I88"/>
      <c r="J88"/>
      <c r="K88"/>
      <c r="L88"/>
    </row>
    <row r="89" spans="1:12" ht="24.75" customHeight="1">
      <c r="A89"/>
      <c r="E89"/>
      <c r="F89"/>
      <c r="G89"/>
      <c r="H89"/>
      <c r="I89"/>
      <c r="J89"/>
      <c r="K89"/>
      <c r="L89"/>
    </row>
    <row r="90" spans="1:12" ht="24.75" customHeight="1">
      <c r="A90"/>
      <c r="E90"/>
      <c r="F90"/>
      <c r="G90"/>
      <c r="H90"/>
      <c r="I90"/>
      <c r="J90"/>
      <c r="K90"/>
      <c r="L90"/>
    </row>
    <row r="91" spans="1:12" ht="24.75" customHeight="1">
      <c r="A91"/>
      <c r="E91"/>
      <c r="F91"/>
      <c r="G91"/>
      <c r="H91"/>
      <c r="I91"/>
      <c r="J91"/>
      <c r="K91"/>
      <c r="L91"/>
    </row>
    <row r="92" spans="1:12" ht="24.75" customHeight="1">
      <c r="A92"/>
      <c r="E92"/>
      <c r="F92"/>
      <c r="G92"/>
      <c r="H92"/>
      <c r="I92"/>
      <c r="J92"/>
      <c r="K92"/>
      <c r="L92"/>
    </row>
    <row r="93" spans="1:12" ht="24.75" customHeight="1">
      <c r="A93"/>
      <c r="E93"/>
      <c r="F93"/>
      <c r="G93"/>
      <c r="H93"/>
      <c r="I93"/>
      <c r="J93"/>
      <c r="K93"/>
      <c r="L93"/>
    </row>
    <row r="94" spans="1:12" ht="24.75" customHeight="1">
      <c r="A94"/>
      <c r="E94"/>
      <c r="F94"/>
      <c r="G94"/>
      <c r="H94"/>
      <c r="I94"/>
      <c r="J94"/>
      <c r="K94"/>
      <c r="L94"/>
    </row>
    <row r="95" spans="1:12" ht="24.75" customHeight="1">
      <c r="A95"/>
      <c r="E95"/>
      <c r="F95"/>
      <c r="G95"/>
      <c r="H95"/>
      <c r="I95"/>
      <c r="J95"/>
      <c r="K95"/>
      <c r="L95"/>
    </row>
    <row r="96" spans="1:12" ht="24.75" customHeight="1">
      <c r="A96"/>
      <c r="E96"/>
      <c r="F96"/>
      <c r="G96"/>
      <c r="H96"/>
      <c r="I96"/>
      <c r="J96"/>
      <c r="K96"/>
      <c r="L96"/>
    </row>
    <row r="97" spans="1:12" ht="24.75" customHeight="1">
      <c r="A97"/>
      <c r="E97"/>
      <c r="F97"/>
      <c r="G97"/>
      <c r="H97"/>
      <c r="I97"/>
      <c r="J97"/>
      <c r="K97"/>
      <c r="L97"/>
    </row>
    <row r="98" spans="1:12" ht="24.75" customHeight="1">
      <c r="A98"/>
      <c r="E98"/>
      <c r="F98"/>
      <c r="G98"/>
      <c r="H98"/>
      <c r="I98"/>
      <c r="J98"/>
      <c r="K98"/>
      <c r="L98"/>
    </row>
  </sheetData>
  <sheetProtection/>
  <mergeCells count="2">
    <mergeCell ref="A1:M1"/>
    <mergeCell ref="B4:L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5"/>
  <sheetViews>
    <sheetView zoomScale="85" zoomScaleNormal="85" workbookViewId="0" topLeftCell="A6">
      <selection activeCell="M39" sqref="M39:N39"/>
    </sheetView>
  </sheetViews>
  <sheetFormatPr defaultColWidth="9.00390625" defaultRowHeight="12.75"/>
  <cols>
    <col min="1" max="1" width="21.75390625" style="72" customWidth="1"/>
    <col min="2" max="2" width="29.625" style="0" customWidth="1"/>
    <col min="3" max="9" width="16.625" style="0" customWidth="1"/>
    <col min="10" max="10" width="14.25390625" style="0" customWidth="1"/>
    <col min="11" max="11" width="13.25390625" style="0" customWidth="1"/>
  </cols>
  <sheetData>
    <row r="1" spans="1:12" ht="30" customHeight="1">
      <c r="A1" s="217" t="s">
        <v>95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</row>
    <row r="4" spans="2:8" ht="12.75">
      <c r="B4" s="233" t="s">
        <v>61</v>
      </c>
      <c r="C4" s="234"/>
      <c r="D4" s="234"/>
      <c r="E4" s="234"/>
      <c r="F4" s="234"/>
      <c r="G4" s="234"/>
      <c r="H4" s="234"/>
    </row>
    <row r="5" spans="2:8" ht="12.75">
      <c r="B5" s="234"/>
      <c r="C5" s="234"/>
      <c r="D5" s="234"/>
      <c r="E5" s="234"/>
      <c r="F5" s="234"/>
      <c r="G5" s="234"/>
      <c r="H5" s="234"/>
    </row>
    <row r="6" ht="13.5" thickBot="1"/>
    <row r="7" spans="1:10" ht="12.75">
      <c r="A7" s="229" t="s">
        <v>66</v>
      </c>
      <c r="B7" s="231" t="s">
        <v>17</v>
      </c>
      <c r="C7" s="227" t="s">
        <v>14</v>
      </c>
      <c r="D7" s="227" t="s">
        <v>42</v>
      </c>
      <c r="E7" s="227" t="s">
        <v>43</v>
      </c>
      <c r="F7" s="227" t="s">
        <v>44</v>
      </c>
      <c r="G7" s="227" t="s">
        <v>64</v>
      </c>
      <c r="H7" s="225" t="s">
        <v>63</v>
      </c>
      <c r="I7" s="225" t="s">
        <v>65</v>
      </c>
      <c r="J7" s="227" t="s">
        <v>48</v>
      </c>
    </row>
    <row r="8" spans="1:10" ht="13.5" thickBot="1">
      <c r="A8" s="230"/>
      <c r="B8" s="232"/>
      <c r="C8" s="236"/>
      <c r="D8" s="236"/>
      <c r="E8" s="236"/>
      <c r="F8" s="236"/>
      <c r="G8" s="236"/>
      <c r="H8" s="226"/>
      <c r="I8" s="226"/>
      <c r="J8" s="228"/>
    </row>
    <row r="9" spans="1:10" ht="24" customHeight="1">
      <c r="A9" s="99">
        <v>1</v>
      </c>
      <c r="B9" s="177" t="s">
        <v>19</v>
      </c>
      <c r="C9" s="182">
        <v>1005</v>
      </c>
      <c r="D9" s="183">
        <v>1007</v>
      </c>
      <c r="E9" s="183">
        <v>980</v>
      </c>
      <c r="F9" s="184">
        <v>891</v>
      </c>
      <c r="G9" s="183">
        <f>SUM(C9:F9)</f>
        <v>3883</v>
      </c>
      <c r="H9" s="182">
        <v>891</v>
      </c>
      <c r="I9" s="186">
        <f>SUM(G9,-H9)</f>
        <v>2992</v>
      </c>
      <c r="J9" s="222" t="s">
        <v>46</v>
      </c>
    </row>
    <row r="10" spans="1:10" ht="24" customHeight="1" thickBot="1">
      <c r="A10" s="102" t="s">
        <v>67</v>
      </c>
      <c r="B10" s="178" t="s">
        <v>33</v>
      </c>
      <c r="C10" s="96">
        <v>1143</v>
      </c>
      <c r="D10" s="82">
        <v>1121</v>
      </c>
      <c r="E10" s="158">
        <v>0</v>
      </c>
      <c r="F10" s="82">
        <v>975</v>
      </c>
      <c r="G10" s="82">
        <f>SUM(C10:F10)</f>
        <v>3239</v>
      </c>
      <c r="H10" s="96">
        <f>MIN(C10:E10)</f>
        <v>0</v>
      </c>
      <c r="I10" s="187">
        <f>SUM(G10,-H10)</f>
        <v>3239</v>
      </c>
      <c r="J10" s="223"/>
    </row>
    <row r="11" spans="1:10" s="68" customFormat="1" ht="24" customHeight="1" thickBot="1">
      <c r="A11" s="100"/>
      <c r="B11" s="179"/>
      <c r="C11" s="65">
        <f aca="true" t="shared" si="0" ref="C11:I11">SUM(C9:C10)</f>
        <v>2148</v>
      </c>
      <c r="D11" s="65">
        <f t="shared" si="0"/>
        <v>2128</v>
      </c>
      <c r="E11" s="65">
        <f t="shared" si="0"/>
        <v>980</v>
      </c>
      <c r="F11" s="65">
        <f t="shared" si="0"/>
        <v>1866</v>
      </c>
      <c r="G11" s="65">
        <f t="shared" si="0"/>
        <v>7122</v>
      </c>
      <c r="H11" s="65">
        <f t="shared" si="0"/>
        <v>891</v>
      </c>
      <c r="I11" s="188">
        <f t="shared" si="0"/>
        <v>6231</v>
      </c>
      <c r="J11" s="224"/>
    </row>
    <row r="12" spans="1:10" ht="24" customHeight="1">
      <c r="A12" s="101">
        <v>3</v>
      </c>
      <c r="B12" s="180" t="s">
        <v>47</v>
      </c>
      <c r="C12" s="63">
        <v>736</v>
      </c>
      <c r="D12" s="63">
        <v>731</v>
      </c>
      <c r="E12" s="176">
        <v>0</v>
      </c>
      <c r="F12" s="63">
        <v>798</v>
      </c>
      <c r="G12" s="63">
        <f>SUM(C12:F12)</f>
        <v>2265</v>
      </c>
      <c r="H12" s="98">
        <f>MIN(C12:E12)</f>
        <v>0</v>
      </c>
      <c r="I12" s="189">
        <f>SUM(G12,-H12)</f>
        <v>2265</v>
      </c>
      <c r="J12" s="222" t="s">
        <v>51</v>
      </c>
    </row>
    <row r="13" spans="1:10" ht="24" customHeight="1" thickBot="1">
      <c r="A13" s="102" t="s">
        <v>93</v>
      </c>
      <c r="B13" s="181" t="s">
        <v>28</v>
      </c>
      <c r="C13" s="82">
        <v>1025</v>
      </c>
      <c r="D13" s="158">
        <v>902</v>
      </c>
      <c r="E13" s="82">
        <v>953</v>
      </c>
      <c r="F13" s="82">
        <v>1040</v>
      </c>
      <c r="G13" s="82">
        <f>SUM(C13:F13)</f>
        <v>3920</v>
      </c>
      <c r="H13" s="96">
        <f>MIN(C13:E13)</f>
        <v>902</v>
      </c>
      <c r="I13" s="190">
        <f>SUM(G13,-H13)</f>
        <v>3018</v>
      </c>
      <c r="J13" s="223"/>
    </row>
    <row r="14" spans="1:10" ht="24" customHeight="1" thickBot="1">
      <c r="A14" s="100"/>
      <c r="B14" s="179"/>
      <c r="C14" s="185">
        <f aca="true" t="shared" si="1" ref="C14:I14">SUM(C12:C13)</f>
        <v>1761</v>
      </c>
      <c r="D14" s="185">
        <f t="shared" si="1"/>
        <v>1633</v>
      </c>
      <c r="E14" s="185">
        <f t="shared" si="1"/>
        <v>953</v>
      </c>
      <c r="F14" s="185">
        <f t="shared" si="1"/>
        <v>1838</v>
      </c>
      <c r="G14" s="65">
        <f t="shared" si="1"/>
        <v>6185</v>
      </c>
      <c r="H14" s="65">
        <f t="shared" si="1"/>
        <v>902</v>
      </c>
      <c r="I14" s="188">
        <f t="shared" si="1"/>
        <v>5283</v>
      </c>
      <c r="J14" s="224"/>
    </row>
    <row r="15" spans="1:10" ht="24" customHeight="1">
      <c r="A15" s="101">
        <v>5</v>
      </c>
      <c r="B15" s="180" t="s">
        <v>59</v>
      </c>
      <c r="C15" s="176">
        <v>725</v>
      </c>
      <c r="D15" s="63">
        <v>795</v>
      </c>
      <c r="E15" s="63">
        <v>765</v>
      </c>
      <c r="F15" s="63">
        <v>752</v>
      </c>
      <c r="G15" s="63">
        <f>SUM(C15:F15)</f>
        <v>3037</v>
      </c>
      <c r="H15" s="98">
        <f>MIN(C15:E15)</f>
        <v>725</v>
      </c>
      <c r="I15" s="189">
        <f>SUM(G15,-H15)</f>
        <v>2312</v>
      </c>
      <c r="J15" s="222" t="s">
        <v>52</v>
      </c>
    </row>
    <row r="16" spans="1:10" ht="24" customHeight="1" thickBot="1">
      <c r="A16" s="102" t="s">
        <v>56</v>
      </c>
      <c r="B16" s="181" t="s">
        <v>60</v>
      </c>
      <c r="C16" s="82">
        <v>764</v>
      </c>
      <c r="D16" s="158">
        <v>722</v>
      </c>
      <c r="E16" s="82">
        <v>801</v>
      </c>
      <c r="F16" s="82">
        <v>879</v>
      </c>
      <c r="G16" s="82">
        <f>SUM(C16:F16)</f>
        <v>3166</v>
      </c>
      <c r="H16" s="96">
        <f>MIN(C16:E16)</f>
        <v>722</v>
      </c>
      <c r="I16" s="187">
        <f>SUM(G16,-H16)</f>
        <v>2444</v>
      </c>
      <c r="J16" s="223"/>
    </row>
    <row r="17" spans="1:10" ht="24" customHeight="1" thickBot="1">
      <c r="A17" s="100"/>
      <c r="B17" s="105"/>
      <c r="C17" s="185">
        <f aca="true" t="shared" si="2" ref="C17:I17">SUM(C15:C16)</f>
        <v>1489</v>
      </c>
      <c r="D17" s="185">
        <f t="shared" si="2"/>
        <v>1517</v>
      </c>
      <c r="E17" s="185">
        <f t="shared" si="2"/>
        <v>1566</v>
      </c>
      <c r="F17" s="185">
        <f t="shared" si="2"/>
        <v>1631</v>
      </c>
      <c r="G17" s="65">
        <f t="shared" si="2"/>
        <v>6203</v>
      </c>
      <c r="H17" s="65">
        <f t="shared" si="2"/>
        <v>1447</v>
      </c>
      <c r="I17" s="188">
        <f t="shared" si="2"/>
        <v>4756</v>
      </c>
      <c r="J17" s="224"/>
    </row>
    <row r="18" spans="1:10" ht="24" customHeight="1">
      <c r="A18" s="101">
        <v>2</v>
      </c>
      <c r="B18" s="180" t="s">
        <v>8</v>
      </c>
      <c r="C18" s="63">
        <v>763</v>
      </c>
      <c r="D18" s="63">
        <v>834</v>
      </c>
      <c r="E18" s="176">
        <v>721</v>
      </c>
      <c r="F18" s="63">
        <v>901</v>
      </c>
      <c r="G18" s="63">
        <f>SUM(C18:F18)</f>
        <v>3219</v>
      </c>
      <c r="H18" s="98">
        <f>MIN(C18:E18)</f>
        <v>721</v>
      </c>
      <c r="I18" s="189">
        <f>SUM(G18,-H18)</f>
        <v>2498</v>
      </c>
      <c r="J18" s="222" t="s">
        <v>53</v>
      </c>
    </row>
    <row r="19" spans="1:10" ht="24" customHeight="1" thickBot="1">
      <c r="A19" s="102" t="s">
        <v>68</v>
      </c>
      <c r="B19" s="178" t="s">
        <v>58</v>
      </c>
      <c r="C19" s="158">
        <v>563</v>
      </c>
      <c r="D19" s="82">
        <v>640</v>
      </c>
      <c r="E19" s="82">
        <v>701</v>
      </c>
      <c r="F19" s="82">
        <v>646</v>
      </c>
      <c r="G19" s="82">
        <f>SUM(C19:F19)</f>
        <v>2550</v>
      </c>
      <c r="H19" s="96">
        <f>MIN(C19:E19)</f>
        <v>563</v>
      </c>
      <c r="I19" s="187">
        <f>SUM(G19,-H19)</f>
        <v>1987</v>
      </c>
      <c r="J19" s="223"/>
    </row>
    <row r="20" spans="1:10" ht="24" customHeight="1" thickBot="1">
      <c r="A20" s="100"/>
      <c r="B20" s="179"/>
      <c r="C20" s="185">
        <f aca="true" t="shared" si="3" ref="C20:I20">SUM(C18:C19)</f>
        <v>1326</v>
      </c>
      <c r="D20" s="185">
        <f t="shared" si="3"/>
        <v>1474</v>
      </c>
      <c r="E20" s="185">
        <f t="shared" si="3"/>
        <v>1422</v>
      </c>
      <c r="F20" s="185">
        <f t="shared" si="3"/>
        <v>1547</v>
      </c>
      <c r="G20" s="65">
        <f t="shared" si="3"/>
        <v>5769</v>
      </c>
      <c r="H20" s="65">
        <f t="shared" si="3"/>
        <v>1284</v>
      </c>
      <c r="I20" s="188">
        <f t="shared" si="3"/>
        <v>4485</v>
      </c>
      <c r="J20" s="224"/>
    </row>
    <row r="21" spans="1:10" ht="24" customHeight="1">
      <c r="A21" s="101">
        <v>4</v>
      </c>
      <c r="B21" s="180" t="s">
        <v>21</v>
      </c>
      <c r="C21" s="176">
        <v>481</v>
      </c>
      <c r="D21" s="63">
        <v>654</v>
      </c>
      <c r="E21" s="63">
        <v>591</v>
      </c>
      <c r="F21" s="63">
        <v>575</v>
      </c>
      <c r="G21" s="63">
        <f>SUM(C21:F21)</f>
        <v>2301</v>
      </c>
      <c r="H21" s="98">
        <f>MIN(C21:E21)</f>
        <v>481</v>
      </c>
      <c r="I21" s="189">
        <f>SUM(G21,-H21)</f>
        <v>1820</v>
      </c>
      <c r="J21" s="222" t="s">
        <v>54</v>
      </c>
    </row>
    <row r="22" spans="1:10" ht="24" customHeight="1" thickBot="1">
      <c r="A22" s="102" t="s">
        <v>94</v>
      </c>
      <c r="B22" s="181" t="s">
        <v>34</v>
      </c>
      <c r="C22" s="158">
        <v>0</v>
      </c>
      <c r="D22" s="82">
        <v>572</v>
      </c>
      <c r="E22" s="82">
        <v>621</v>
      </c>
      <c r="F22" s="82">
        <v>667</v>
      </c>
      <c r="G22" s="82">
        <f>SUM(C22:F22)</f>
        <v>1860</v>
      </c>
      <c r="H22" s="96">
        <f>MIN(C22:E22)</f>
        <v>0</v>
      </c>
      <c r="I22" s="187">
        <f>SUM(G22,-H22)</f>
        <v>1860</v>
      </c>
      <c r="J22" s="223"/>
    </row>
    <row r="23" spans="1:10" ht="24" customHeight="1" thickBot="1">
      <c r="A23" s="100"/>
      <c r="B23" s="179"/>
      <c r="C23" s="185">
        <f aca="true" t="shared" si="4" ref="C23:I23">SUM(C21:C22)</f>
        <v>481</v>
      </c>
      <c r="D23" s="185">
        <f t="shared" si="4"/>
        <v>1226</v>
      </c>
      <c r="E23" s="185">
        <f t="shared" si="4"/>
        <v>1212</v>
      </c>
      <c r="F23" s="185">
        <f t="shared" si="4"/>
        <v>1242</v>
      </c>
      <c r="G23" s="65">
        <f t="shared" si="4"/>
        <v>4161</v>
      </c>
      <c r="H23" s="65">
        <f t="shared" si="4"/>
        <v>481</v>
      </c>
      <c r="I23" s="188">
        <f t="shared" si="4"/>
        <v>3680</v>
      </c>
      <c r="J23" s="224"/>
    </row>
    <row r="24" spans="1:9" ht="24" customHeight="1">
      <c r="A24" s="97"/>
      <c r="I24" s="40"/>
    </row>
    <row r="25" spans="1:9" ht="24" customHeight="1">
      <c r="A25" s="97"/>
      <c r="B25" s="235" t="s">
        <v>62</v>
      </c>
      <c r="C25" s="235"/>
      <c r="D25" s="235"/>
      <c r="E25" s="235"/>
      <c r="F25" s="235"/>
      <c r="G25" s="235"/>
      <c r="H25" s="235"/>
      <c r="I25" s="40"/>
    </row>
    <row r="26" spans="1:9" ht="24" customHeight="1">
      <c r="A26" s="97"/>
      <c r="B26" s="235"/>
      <c r="C26" s="235"/>
      <c r="D26" s="235"/>
      <c r="E26" s="235"/>
      <c r="F26" s="235"/>
      <c r="G26" s="235"/>
      <c r="H26" s="235"/>
      <c r="I26" s="40"/>
    </row>
    <row r="27" spans="1:9" ht="24" customHeight="1">
      <c r="A27" s="97"/>
      <c r="I27" s="67"/>
    </row>
    <row r="28" spans="1:9" ht="24" customHeight="1" thickBot="1">
      <c r="A28" s="97"/>
      <c r="I28" s="67"/>
    </row>
    <row r="29" spans="1:10" ht="24" customHeight="1" thickBot="1">
      <c r="A29" s="69" t="s">
        <v>66</v>
      </c>
      <c r="B29" s="77" t="s">
        <v>17</v>
      </c>
      <c r="C29" s="70" t="s">
        <v>14</v>
      </c>
      <c r="D29" s="70" t="s">
        <v>15</v>
      </c>
      <c r="E29" s="70" t="s">
        <v>16</v>
      </c>
      <c r="F29" s="70" t="s">
        <v>22</v>
      </c>
      <c r="G29" s="70" t="s">
        <v>64</v>
      </c>
      <c r="H29" s="70" t="s">
        <v>63</v>
      </c>
      <c r="I29" s="71" t="s">
        <v>65</v>
      </c>
      <c r="J29" s="73" t="s">
        <v>48</v>
      </c>
    </row>
    <row r="30" spans="1:10" ht="24" customHeight="1">
      <c r="A30" s="101">
        <v>2</v>
      </c>
      <c r="B30" s="64" t="s">
        <v>18</v>
      </c>
      <c r="C30" s="159">
        <v>0</v>
      </c>
      <c r="D30" s="110">
        <v>568</v>
      </c>
      <c r="E30" s="110">
        <v>598</v>
      </c>
      <c r="F30" s="110">
        <v>657</v>
      </c>
      <c r="G30" s="63">
        <f>SUM(C30:F30)</f>
        <v>1823</v>
      </c>
      <c r="H30" s="63">
        <f>MIN(C30:E30)</f>
        <v>0</v>
      </c>
      <c r="I30" s="107">
        <f>SUM(G30,-H30)</f>
        <v>1823</v>
      </c>
      <c r="J30" s="222" t="s">
        <v>46</v>
      </c>
    </row>
    <row r="31" spans="1:10" ht="24" customHeight="1" thickBot="1">
      <c r="A31" s="102" t="s">
        <v>69</v>
      </c>
      <c r="B31" s="83" t="s">
        <v>36</v>
      </c>
      <c r="C31" s="157">
        <v>983</v>
      </c>
      <c r="D31" s="103">
        <v>1151</v>
      </c>
      <c r="E31" s="103">
        <v>1042</v>
      </c>
      <c r="F31" s="103">
        <v>1120</v>
      </c>
      <c r="G31" s="82">
        <f>SUM(C31:F31)</f>
        <v>4296</v>
      </c>
      <c r="H31" s="96">
        <f>MIN(C31:E31)</f>
        <v>983</v>
      </c>
      <c r="I31" s="108">
        <f>SUM(G31,-H31)</f>
        <v>3313</v>
      </c>
      <c r="J31" s="223"/>
    </row>
    <row r="32" spans="1:10" ht="24" customHeight="1" thickBot="1">
      <c r="A32" s="100"/>
      <c r="B32" s="66"/>
      <c r="C32" s="104">
        <f aca="true" t="shared" si="5" ref="C32:I32">SUM(C30:C31)</f>
        <v>983</v>
      </c>
      <c r="D32" s="65">
        <f t="shared" si="5"/>
        <v>1719</v>
      </c>
      <c r="E32" s="65">
        <f t="shared" si="5"/>
        <v>1640</v>
      </c>
      <c r="F32" s="65">
        <f t="shared" si="5"/>
        <v>1777</v>
      </c>
      <c r="G32" s="65">
        <f t="shared" si="5"/>
        <v>6119</v>
      </c>
      <c r="H32" s="65">
        <f t="shared" si="5"/>
        <v>983</v>
      </c>
      <c r="I32" s="109">
        <f t="shared" si="5"/>
        <v>5136</v>
      </c>
      <c r="J32" s="224"/>
    </row>
    <row r="33" spans="1:10" ht="24" customHeight="1">
      <c r="A33" s="101">
        <v>3</v>
      </c>
      <c r="B33" s="64" t="s">
        <v>30</v>
      </c>
      <c r="C33" s="159">
        <v>0</v>
      </c>
      <c r="D33" s="110">
        <v>476</v>
      </c>
      <c r="E33" s="110">
        <v>383</v>
      </c>
      <c r="F33" s="110">
        <v>495</v>
      </c>
      <c r="G33" s="63">
        <f>SUM(C33:F33)</f>
        <v>1354</v>
      </c>
      <c r="H33" s="63">
        <f>MIN(C33:E33)</f>
        <v>0</v>
      </c>
      <c r="I33" s="107">
        <f>SUM(G33,-H33)</f>
        <v>1354</v>
      </c>
      <c r="J33" s="222" t="s">
        <v>51</v>
      </c>
    </row>
    <row r="34" spans="1:10" ht="24" customHeight="1" thickBot="1">
      <c r="A34" s="106" t="s">
        <v>71</v>
      </c>
      <c r="B34" s="83" t="s">
        <v>29</v>
      </c>
      <c r="C34" s="157">
        <v>0</v>
      </c>
      <c r="D34" s="103">
        <v>926</v>
      </c>
      <c r="E34" s="103">
        <v>769</v>
      </c>
      <c r="F34" s="103">
        <v>883</v>
      </c>
      <c r="G34" s="82">
        <f>SUM(C34:F34)</f>
        <v>2578</v>
      </c>
      <c r="H34" s="96">
        <f>MIN(C34:E34)</f>
        <v>0</v>
      </c>
      <c r="I34" s="108">
        <f>SUM(G34,-H34)</f>
        <v>2578</v>
      </c>
      <c r="J34" s="223"/>
    </row>
    <row r="35" spans="1:10" ht="24" customHeight="1" thickBot="1">
      <c r="A35" s="100"/>
      <c r="B35" s="66"/>
      <c r="C35" s="104">
        <f aca="true" t="shared" si="6" ref="C35:I35">SUM(C33:C34)</f>
        <v>0</v>
      </c>
      <c r="D35" s="65">
        <f t="shared" si="6"/>
        <v>1402</v>
      </c>
      <c r="E35" s="65">
        <f t="shared" si="6"/>
        <v>1152</v>
      </c>
      <c r="F35" s="65">
        <f t="shared" si="6"/>
        <v>1378</v>
      </c>
      <c r="G35" s="65">
        <f t="shared" si="6"/>
        <v>3932</v>
      </c>
      <c r="H35" s="65">
        <f t="shared" si="6"/>
        <v>0</v>
      </c>
      <c r="I35" s="109">
        <f t="shared" si="6"/>
        <v>3932</v>
      </c>
      <c r="J35" s="224"/>
    </row>
    <row r="36" spans="1:10" ht="24" customHeight="1">
      <c r="A36" s="101">
        <v>4</v>
      </c>
      <c r="B36" s="64" t="s">
        <v>25</v>
      </c>
      <c r="C36" s="110">
        <v>487</v>
      </c>
      <c r="D36" s="159">
        <v>0</v>
      </c>
      <c r="E36" s="110">
        <v>434</v>
      </c>
      <c r="F36" s="110">
        <v>475</v>
      </c>
      <c r="G36" s="63">
        <f>SUM(C36:F36)</f>
        <v>1396</v>
      </c>
      <c r="H36" s="63">
        <f>MIN(C36:E36)</f>
        <v>0</v>
      </c>
      <c r="I36" s="107">
        <f>SUM(G36,-H36)</f>
        <v>1396</v>
      </c>
      <c r="J36" s="222" t="s">
        <v>52</v>
      </c>
    </row>
    <row r="37" spans="1:10" ht="24" customHeight="1" thickBot="1">
      <c r="A37" s="102" t="s">
        <v>72</v>
      </c>
      <c r="B37" s="83" t="s">
        <v>24</v>
      </c>
      <c r="C37" s="103">
        <v>756</v>
      </c>
      <c r="D37" s="103">
        <v>774</v>
      </c>
      <c r="E37" s="203">
        <v>636</v>
      </c>
      <c r="F37" s="157">
        <v>0</v>
      </c>
      <c r="G37" s="82">
        <f>SUM(C37:F37)</f>
        <v>2166</v>
      </c>
      <c r="H37" s="96">
        <v>0</v>
      </c>
      <c r="I37" s="108">
        <f>SUM(G37,-H37)</f>
        <v>2166</v>
      </c>
      <c r="J37" s="223"/>
    </row>
    <row r="38" spans="1:10" ht="24" customHeight="1" thickBot="1">
      <c r="A38" s="100"/>
      <c r="B38" s="66"/>
      <c r="C38" s="104">
        <f aca="true" t="shared" si="7" ref="C38:I38">SUM(C36:C37)</f>
        <v>1243</v>
      </c>
      <c r="D38" s="65">
        <f t="shared" si="7"/>
        <v>774</v>
      </c>
      <c r="E38" s="65">
        <f t="shared" si="7"/>
        <v>1070</v>
      </c>
      <c r="F38" s="65">
        <f t="shared" si="7"/>
        <v>475</v>
      </c>
      <c r="G38" s="65">
        <f t="shared" si="7"/>
        <v>3562</v>
      </c>
      <c r="H38" s="65">
        <f t="shared" si="7"/>
        <v>0</v>
      </c>
      <c r="I38" s="109">
        <f t="shared" si="7"/>
        <v>3562</v>
      </c>
      <c r="J38" s="224"/>
    </row>
    <row r="39" spans="1:10" ht="24" customHeight="1">
      <c r="A39" s="101">
        <v>5</v>
      </c>
      <c r="B39" s="64" t="s">
        <v>35</v>
      </c>
      <c r="C39" s="110">
        <v>405</v>
      </c>
      <c r="D39" s="159">
        <v>0</v>
      </c>
      <c r="E39" s="110">
        <v>396</v>
      </c>
      <c r="F39" s="110">
        <v>450</v>
      </c>
      <c r="G39" s="63">
        <f>SUM(C39:F39)</f>
        <v>1251</v>
      </c>
      <c r="H39" s="63">
        <f>MIN(C39:E39)</f>
        <v>0</v>
      </c>
      <c r="I39" s="107">
        <f>SUM(G39,-H39)</f>
        <v>1251</v>
      </c>
      <c r="J39" s="222" t="s">
        <v>53</v>
      </c>
    </row>
    <row r="40" spans="1:10" ht="24" customHeight="1" thickBot="1">
      <c r="A40" s="102" t="s">
        <v>73</v>
      </c>
      <c r="B40" s="83" t="s">
        <v>26</v>
      </c>
      <c r="C40" s="103">
        <v>621</v>
      </c>
      <c r="D40" s="103">
        <v>633</v>
      </c>
      <c r="E40" s="103">
        <v>618</v>
      </c>
      <c r="F40" s="157">
        <v>0</v>
      </c>
      <c r="G40" s="82">
        <f>SUM(C40:F40)</f>
        <v>1872</v>
      </c>
      <c r="H40" s="96">
        <f>MIN(C40:E40)</f>
        <v>618</v>
      </c>
      <c r="I40" s="108">
        <f>SUM(G40,-H40)</f>
        <v>1254</v>
      </c>
      <c r="J40" s="223"/>
    </row>
    <row r="41" spans="1:10" ht="24" customHeight="1" thickBot="1">
      <c r="A41" s="100"/>
      <c r="B41" s="66"/>
      <c r="C41" s="104">
        <f aca="true" t="shared" si="8" ref="C41:I41">SUM(C39:C40)</f>
        <v>1026</v>
      </c>
      <c r="D41" s="65">
        <f t="shared" si="8"/>
        <v>633</v>
      </c>
      <c r="E41" s="65">
        <f t="shared" si="8"/>
        <v>1014</v>
      </c>
      <c r="F41" s="65">
        <f t="shared" si="8"/>
        <v>450</v>
      </c>
      <c r="G41" s="65">
        <f t="shared" si="8"/>
        <v>3123</v>
      </c>
      <c r="H41" s="65">
        <f t="shared" si="8"/>
        <v>618</v>
      </c>
      <c r="I41" s="109">
        <f t="shared" si="8"/>
        <v>2505</v>
      </c>
      <c r="J41" s="224"/>
    </row>
    <row r="42" spans="1:10" ht="24" customHeight="1">
      <c r="A42" s="191">
        <v>1</v>
      </c>
      <c r="B42" s="192" t="s">
        <v>32</v>
      </c>
      <c r="C42" s="159">
        <v>669</v>
      </c>
      <c r="D42" s="159">
        <v>649</v>
      </c>
      <c r="E42" s="159">
        <v>746</v>
      </c>
      <c r="F42" s="159">
        <v>738</v>
      </c>
      <c r="G42" s="176">
        <f>SUM(C42:F42)</f>
        <v>2802</v>
      </c>
      <c r="H42" s="176">
        <f>MIN(C42:E42)</f>
        <v>649</v>
      </c>
      <c r="I42" s="193">
        <f>SUM(G42,-H42)</f>
        <v>2153</v>
      </c>
      <c r="J42" s="220">
        <v>0</v>
      </c>
    </row>
    <row r="43" spans="1:11" ht="28.5" customHeight="1" thickBot="1">
      <c r="A43" s="194" t="s">
        <v>70</v>
      </c>
      <c r="B43" s="195" t="s">
        <v>27</v>
      </c>
      <c r="C43" s="157">
        <v>1241</v>
      </c>
      <c r="D43" s="157">
        <v>0</v>
      </c>
      <c r="E43" s="157">
        <v>0</v>
      </c>
      <c r="F43" s="157">
        <v>0</v>
      </c>
      <c r="G43" s="158">
        <f>SUM(C43:F43)</f>
        <v>1241</v>
      </c>
      <c r="H43" s="196">
        <f>MIN(C43:E43)</f>
        <v>0</v>
      </c>
      <c r="I43" s="197">
        <f>SUM(G43,-H43)</f>
        <v>1241</v>
      </c>
      <c r="J43" s="220"/>
      <c r="K43" s="162" t="s">
        <v>104</v>
      </c>
    </row>
    <row r="44" spans="1:10" ht="32.25" customHeight="1" thickBot="1">
      <c r="A44" s="198"/>
      <c r="B44" s="199"/>
      <c r="C44" s="200">
        <f aca="true" t="shared" si="9" ref="C44:I44">SUM(C42:C43)</f>
        <v>1910</v>
      </c>
      <c r="D44" s="201">
        <f t="shared" si="9"/>
        <v>649</v>
      </c>
      <c r="E44" s="201">
        <f t="shared" si="9"/>
        <v>746</v>
      </c>
      <c r="F44" s="201">
        <f t="shared" si="9"/>
        <v>738</v>
      </c>
      <c r="G44" s="201">
        <f t="shared" si="9"/>
        <v>4043</v>
      </c>
      <c r="H44" s="201">
        <f t="shared" si="9"/>
        <v>649</v>
      </c>
      <c r="I44" s="202">
        <f t="shared" si="9"/>
        <v>3394</v>
      </c>
      <c r="J44" s="221"/>
    </row>
    <row r="45" ht="12.75">
      <c r="H45" t="s">
        <v>85</v>
      </c>
    </row>
    <row r="46" ht="12.75" customHeight="1"/>
  </sheetData>
  <sheetProtection/>
  <mergeCells count="23">
    <mergeCell ref="B25:H26"/>
    <mergeCell ref="C7:C8"/>
    <mergeCell ref="D7:D8"/>
    <mergeCell ref="E7:E8"/>
    <mergeCell ref="F7:F8"/>
    <mergeCell ref="G7:G8"/>
    <mergeCell ref="H7:H8"/>
    <mergeCell ref="J12:J14"/>
    <mergeCell ref="J15:J17"/>
    <mergeCell ref="J18:J20"/>
    <mergeCell ref="A7:A8"/>
    <mergeCell ref="B7:B8"/>
    <mergeCell ref="B4:H5"/>
    <mergeCell ref="J42:J44"/>
    <mergeCell ref="J36:J38"/>
    <mergeCell ref="J39:J41"/>
    <mergeCell ref="A1:L1"/>
    <mergeCell ref="J21:J23"/>
    <mergeCell ref="J30:J32"/>
    <mergeCell ref="J33:J35"/>
    <mergeCell ref="I7:I8"/>
    <mergeCell ref="J7:J8"/>
    <mergeCell ref="J9:J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7">
      <selection activeCell="N13" sqref="N13"/>
    </sheetView>
  </sheetViews>
  <sheetFormatPr defaultColWidth="9.00390625" defaultRowHeight="12.75"/>
  <cols>
    <col min="1" max="1" width="17.625" style="76" customWidth="1"/>
    <col min="2" max="2" width="20.625" style="0" customWidth="1"/>
    <col min="3" max="3" width="6.375" style="0" customWidth="1"/>
    <col min="4" max="7" width="10.625" style="72" customWidth="1"/>
    <col min="8" max="9" width="12.625" style="72" customWidth="1"/>
    <col min="10" max="10" width="14.125" style="72" customWidth="1"/>
    <col min="11" max="11" width="12.625" style="72" customWidth="1"/>
    <col min="12" max="14" width="12.625" style="0" customWidth="1"/>
  </cols>
  <sheetData>
    <row r="1" spans="1:12" ht="30" customHeight="1">
      <c r="A1" s="217" t="s">
        <v>95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</row>
    <row r="2" ht="7.5" customHeight="1"/>
    <row r="3" ht="15.75" customHeight="1"/>
    <row r="4" spans="2:11" ht="15.75" customHeight="1">
      <c r="B4" s="219" t="s">
        <v>76</v>
      </c>
      <c r="C4" s="219"/>
      <c r="D4" s="219"/>
      <c r="E4" s="219"/>
      <c r="F4" s="219"/>
      <c r="G4" s="219"/>
      <c r="H4" s="219"/>
      <c r="I4" s="219"/>
      <c r="J4" s="219"/>
      <c r="K4" s="219"/>
    </row>
    <row r="5" spans="2:11" ht="15.75" customHeight="1">
      <c r="B5" s="219"/>
      <c r="C5" s="219"/>
      <c r="D5" s="219"/>
      <c r="E5" s="219"/>
      <c r="F5" s="219"/>
      <c r="G5" s="219"/>
      <c r="H5" s="219"/>
      <c r="I5" s="219"/>
      <c r="J5" s="219"/>
      <c r="K5" s="219"/>
    </row>
    <row r="6" ht="15.75" customHeight="1" thickBot="1"/>
    <row r="7" spans="1:11" ht="19.5" customHeight="1" thickBot="1">
      <c r="A7" s="122" t="s">
        <v>66</v>
      </c>
      <c r="B7" s="74" t="s">
        <v>17</v>
      </c>
      <c r="C7" s="74" t="s">
        <v>81</v>
      </c>
      <c r="D7" s="74" t="s">
        <v>14</v>
      </c>
      <c r="E7" s="74" t="s">
        <v>15</v>
      </c>
      <c r="F7" s="74" t="s">
        <v>16</v>
      </c>
      <c r="G7" s="74" t="s">
        <v>22</v>
      </c>
      <c r="H7" s="74" t="s">
        <v>64</v>
      </c>
      <c r="I7" s="75" t="s">
        <v>63</v>
      </c>
      <c r="J7" s="75" t="s">
        <v>65</v>
      </c>
      <c r="K7" s="75" t="s">
        <v>48</v>
      </c>
    </row>
    <row r="8" spans="1:11" ht="16.5" customHeight="1">
      <c r="A8" s="242">
        <v>1</v>
      </c>
      <c r="B8" s="119" t="s">
        <v>18</v>
      </c>
      <c r="C8" s="111" t="s">
        <v>7</v>
      </c>
      <c r="D8" s="212">
        <v>0</v>
      </c>
      <c r="E8" s="112">
        <v>568</v>
      </c>
      <c r="F8" s="112">
        <v>598</v>
      </c>
      <c r="G8" s="112">
        <v>657</v>
      </c>
      <c r="H8" s="112">
        <f>SUM(D8:G8)</f>
        <v>1823</v>
      </c>
      <c r="I8" s="112">
        <f>MIN(D8:F8)</f>
        <v>0</v>
      </c>
      <c r="J8" s="112">
        <f>SUM(H8,-I8)</f>
        <v>1823</v>
      </c>
      <c r="K8" s="237" t="s">
        <v>46</v>
      </c>
    </row>
    <row r="9" spans="1:11" ht="16.5" customHeight="1">
      <c r="A9" s="239"/>
      <c r="B9" s="120" t="s">
        <v>19</v>
      </c>
      <c r="C9" s="113" t="s">
        <v>6</v>
      </c>
      <c r="D9" s="114">
        <v>1005</v>
      </c>
      <c r="E9" s="114">
        <v>1007</v>
      </c>
      <c r="F9" s="114">
        <v>980</v>
      </c>
      <c r="G9" s="213">
        <v>891</v>
      </c>
      <c r="H9" s="115">
        <f>SUM(D9:G9)</f>
        <v>3883</v>
      </c>
      <c r="I9" s="114">
        <v>891</v>
      </c>
      <c r="J9" s="115">
        <f>SUM(H9,-I9)</f>
        <v>2992</v>
      </c>
      <c r="K9" s="237"/>
    </row>
    <row r="10" spans="1:11" ht="16.5" customHeight="1" thickBot="1">
      <c r="A10" s="123" t="s">
        <v>74</v>
      </c>
      <c r="B10" s="124" t="s">
        <v>96</v>
      </c>
      <c r="C10" s="125" t="s">
        <v>5</v>
      </c>
      <c r="D10" s="126">
        <v>983</v>
      </c>
      <c r="E10" s="126">
        <v>1151</v>
      </c>
      <c r="F10" s="126">
        <v>1042</v>
      </c>
      <c r="G10" s="126">
        <v>1120</v>
      </c>
      <c r="H10" s="127">
        <f>SUM(D10:G10)</f>
        <v>4296</v>
      </c>
      <c r="I10" s="126">
        <f>MIN(D10:F10)</f>
        <v>983</v>
      </c>
      <c r="J10" s="127">
        <f>SUM(H10,-I10)</f>
        <v>3313</v>
      </c>
      <c r="K10" s="237"/>
    </row>
    <row r="11" spans="1:11" ht="16.5" customHeight="1" thickBot="1">
      <c r="A11" s="128"/>
      <c r="B11" s="129"/>
      <c r="C11" s="130"/>
      <c r="D11" s="131">
        <f aca="true" t="shared" si="0" ref="D11:J11">SUM(D8:D10)</f>
        <v>1988</v>
      </c>
      <c r="E11" s="131">
        <f t="shared" si="0"/>
        <v>2726</v>
      </c>
      <c r="F11" s="131">
        <f t="shared" si="0"/>
        <v>2620</v>
      </c>
      <c r="G11" s="131">
        <f t="shared" si="0"/>
        <v>2668</v>
      </c>
      <c r="H11" s="131">
        <f t="shared" si="0"/>
        <v>10002</v>
      </c>
      <c r="I11" s="131">
        <f t="shared" si="0"/>
        <v>1874</v>
      </c>
      <c r="J11" s="131">
        <f t="shared" si="0"/>
        <v>8128</v>
      </c>
      <c r="K11" s="133">
        <f>SUM(H11,-I11)</f>
        <v>8128</v>
      </c>
    </row>
    <row r="12" spans="1:11" ht="16.5" customHeight="1">
      <c r="A12" s="239">
        <v>2</v>
      </c>
      <c r="B12" s="119" t="s">
        <v>32</v>
      </c>
      <c r="C12" s="111" t="s">
        <v>7</v>
      </c>
      <c r="D12" s="112">
        <v>669</v>
      </c>
      <c r="E12" s="212">
        <v>649</v>
      </c>
      <c r="F12" s="112">
        <v>746</v>
      </c>
      <c r="G12" s="112">
        <v>738</v>
      </c>
      <c r="H12" s="112">
        <f>SUM(D12:G12)</f>
        <v>2802</v>
      </c>
      <c r="I12" s="112">
        <f>MIN(D12:F12)</f>
        <v>649</v>
      </c>
      <c r="J12" s="112">
        <f>SUM(H12,-I12)</f>
        <v>2153</v>
      </c>
      <c r="K12" s="237" t="s">
        <v>51</v>
      </c>
    </row>
    <row r="13" spans="1:11" ht="16.5" customHeight="1">
      <c r="A13" s="239"/>
      <c r="B13" s="120" t="s">
        <v>33</v>
      </c>
      <c r="C13" s="113" t="s">
        <v>6</v>
      </c>
      <c r="D13" s="114">
        <v>1143</v>
      </c>
      <c r="E13" s="114">
        <v>1121</v>
      </c>
      <c r="F13" s="213">
        <v>0</v>
      </c>
      <c r="G13" s="114">
        <v>975</v>
      </c>
      <c r="H13" s="115">
        <f>SUM(D13:G13)</f>
        <v>3239</v>
      </c>
      <c r="I13" s="114">
        <f>MIN(D13:F13)</f>
        <v>0</v>
      </c>
      <c r="J13" s="115">
        <f>SUM(H13,-I13)</f>
        <v>3239</v>
      </c>
      <c r="K13" s="237"/>
    </row>
    <row r="14" spans="1:11" ht="16.5" customHeight="1" thickBot="1">
      <c r="A14" s="123" t="s">
        <v>75</v>
      </c>
      <c r="B14" s="124" t="s">
        <v>58</v>
      </c>
      <c r="C14" s="125" t="s">
        <v>6</v>
      </c>
      <c r="D14" s="214">
        <v>563</v>
      </c>
      <c r="E14" s="126">
        <v>640</v>
      </c>
      <c r="F14" s="126">
        <v>701</v>
      </c>
      <c r="G14" s="126">
        <v>646</v>
      </c>
      <c r="H14" s="127">
        <f>SUM(D14:G14)</f>
        <v>2550</v>
      </c>
      <c r="I14" s="126">
        <f>MIN(D14:F14)</f>
        <v>563</v>
      </c>
      <c r="J14" s="127">
        <f>SUM(H14,-I14)</f>
        <v>1987</v>
      </c>
      <c r="K14" s="237"/>
    </row>
    <row r="15" spans="1:11" ht="16.5" customHeight="1" thickBot="1">
      <c r="A15" s="132"/>
      <c r="B15" s="129"/>
      <c r="C15" s="130"/>
      <c r="D15" s="131">
        <f aca="true" t="shared" si="1" ref="D15:J15">SUM(D12:D14)</f>
        <v>2375</v>
      </c>
      <c r="E15" s="131">
        <f t="shared" si="1"/>
        <v>2410</v>
      </c>
      <c r="F15" s="131">
        <f t="shared" si="1"/>
        <v>1447</v>
      </c>
      <c r="G15" s="131">
        <f t="shared" si="1"/>
        <v>2359</v>
      </c>
      <c r="H15" s="131">
        <f t="shared" si="1"/>
        <v>8591</v>
      </c>
      <c r="I15" s="131">
        <f t="shared" si="1"/>
        <v>1212</v>
      </c>
      <c r="J15" s="131">
        <f t="shared" si="1"/>
        <v>7379</v>
      </c>
      <c r="K15" s="133">
        <f>SUM(H15,-I15)</f>
        <v>7379</v>
      </c>
    </row>
    <row r="16" spans="1:11" ht="16.5" customHeight="1">
      <c r="A16" s="239">
        <v>4</v>
      </c>
      <c r="B16" s="119" t="s">
        <v>25</v>
      </c>
      <c r="C16" s="111" t="s">
        <v>7</v>
      </c>
      <c r="D16" s="112">
        <v>487</v>
      </c>
      <c r="E16" s="212">
        <v>0</v>
      </c>
      <c r="F16" s="112">
        <v>434</v>
      </c>
      <c r="G16" s="112">
        <v>475</v>
      </c>
      <c r="H16" s="112">
        <f>SUM(D16:G16)</f>
        <v>1396</v>
      </c>
      <c r="I16" s="112">
        <f>MIN(D16:F16)</f>
        <v>0</v>
      </c>
      <c r="J16" s="112">
        <f>SUM(H16,-I16)</f>
        <v>1396</v>
      </c>
      <c r="K16" s="237" t="s">
        <v>52</v>
      </c>
    </row>
    <row r="17" spans="1:11" ht="16.5" customHeight="1">
      <c r="A17" s="239"/>
      <c r="B17" s="120" t="s">
        <v>28</v>
      </c>
      <c r="C17" s="113" t="s">
        <v>6</v>
      </c>
      <c r="D17" s="114">
        <v>1025</v>
      </c>
      <c r="E17" s="213">
        <v>902</v>
      </c>
      <c r="F17" s="114">
        <v>953</v>
      </c>
      <c r="G17" s="114">
        <v>1040</v>
      </c>
      <c r="H17" s="115">
        <f>SUM(D17:G17)</f>
        <v>3920</v>
      </c>
      <c r="I17" s="114">
        <f>MIN(D17:F17)</f>
        <v>902</v>
      </c>
      <c r="J17" s="115">
        <f>SUM(H17,-I17)</f>
        <v>3018</v>
      </c>
      <c r="K17" s="237"/>
    </row>
    <row r="18" spans="1:11" ht="16.5" customHeight="1" thickBot="1">
      <c r="A18" s="123" t="s">
        <v>92</v>
      </c>
      <c r="B18" s="124" t="s">
        <v>78</v>
      </c>
      <c r="C18" s="125" t="s">
        <v>5</v>
      </c>
      <c r="D18" s="126">
        <v>756</v>
      </c>
      <c r="E18" s="126">
        <v>774</v>
      </c>
      <c r="F18" s="126">
        <v>636</v>
      </c>
      <c r="G18" s="214">
        <v>0</v>
      </c>
      <c r="H18" s="127">
        <f>SUM(D18:G18)</f>
        <v>2166</v>
      </c>
      <c r="I18" s="126">
        <v>0</v>
      </c>
      <c r="J18" s="127">
        <f>SUM(H18,-I18)</f>
        <v>2166</v>
      </c>
      <c r="K18" s="237"/>
    </row>
    <row r="19" spans="1:11" ht="16.5" customHeight="1" thickBot="1">
      <c r="A19" s="132"/>
      <c r="B19" s="129"/>
      <c r="C19" s="130"/>
      <c r="D19" s="131">
        <f aca="true" t="shared" si="2" ref="D19:J19">SUM(D16:D18)</f>
        <v>2268</v>
      </c>
      <c r="E19" s="131">
        <f t="shared" si="2"/>
        <v>1676</v>
      </c>
      <c r="F19" s="131">
        <f t="shared" si="2"/>
        <v>2023</v>
      </c>
      <c r="G19" s="131">
        <f t="shared" si="2"/>
        <v>1515</v>
      </c>
      <c r="H19" s="131">
        <f t="shared" si="2"/>
        <v>7482</v>
      </c>
      <c r="I19" s="131">
        <f t="shared" si="2"/>
        <v>902</v>
      </c>
      <c r="J19" s="131">
        <f t="shared" si="2"/>
        <v>6580</v>
      </c>
      <c r="K19" s="133">
        <f>SUM(H19,-I19)</f>
        <v>6580</v>
      </c>
    </row>
    <row r="20" spans="1:11" ht="16.5" customHeight="1">
      <c r="A20" s="239">
        <v>3</v>
      </c>
      <c r="B20" s="119" t="s">
        <v>30</v>
      </c>
      <c r="C20" s="111" t="s">
        <v>7</v>
      </c>
      <c r="D20" s="212">
        <v>0</v>
      </c>
      <c r="E20" s="112">
        <v>476</v>
      </c>
      <c r="F20" s="112">
        <v>383</v>
      </c>
      <c r="G20" s="112">
        <v>495</v>
      </c>
      <c r="H20" s="112">
        <f>SUM(D20:G20)</f>
        <v>1354</v>
      </c>
      <c r="I20" s="112">
        <f>MIN(D20:F20)</f>
        <v>0</v>
      </c>
      <c r="J20" s="112">
        <f>SUM(H20,-I20)</f>
        <v>1354</v>
      </c>
      <c r="K20" s="237" t="s">
        <v>53</v>
      </c>
    </row>
    <row r="21" spans="1:11" ht="16.5" customHeight="1">
      <c r="A21" s="239"/>
      <c r="B21" s="121" t="s">
        <v>34</v>
      </c>
      <c r="C21" s="113" t="s">
        <v>6</v>
      </c>
      <c r="D21" s="213">
        <v>0</v>
      </c>
      <c r="E21" s="114">
        <v>572</v>
      </c>
      <c r="F21" s="114">
        <v>621</v>
      </c>
      <c r="G21" s="114">
        <v>667</v>
      </c>
      <c r="H21" s="115">
        <f>SUM(D21:G21)</f>
        <v>1860</v>
      </c>
      <c r="I21" s="114">
        <f>MIN(D21:F21)</f>
        <v>0</v>
      </c>
      <c r="J21" s="115">
        <f>SUM(H21,-I21)</f>
        <v>1860</v>
      </c>
      <c r="K21" s="237"/>
    </row>
    <row r="22" spans="1:11" ht="16.5" customHeight="1" thickBot="1">
      <c r="A22" s="123" t="s">
        <v>79</v>
      </c>
      <c r="B22" s="124" t="s">
        <v>29</v>
      </c>
      <c r="C22" s="125" t="s">
        <v>5</v>
      </c>
      <c r="D22" s="214">
        <v>0</v>
      </c>
      <c r="E22" s="126">
        <v>926</v>
      </c>
      <c r="F22" s="126">
        <v>769</v>
      </c>
      <c r="G22" s="126">
        <v>883</v>
      </c>
      <c r="H22" s="127">
        <f>SUM(D22:G22)</f>
        <v>2578</v>
      </c>
      <c r="I22" s="126">
        <f>MIN(D22:F22)</f>
        <v>0</v>
      </c>
      <c r="J22" s="127">
        <f>SUM(H22,-I22)</f>
        <v>2578</v>
      </c>
      <c r="K22" s="237"/>
    </row>
    <row r="23" spans="1:13" ht="16.5" customHeight="1">
      <c r="A23" s="204"/>
      <c r="B23" s="205"/>
      <c r="C23" s="206"/>
      <c r="D23" s="207">
        <f aca="true" t="shared" si="3" ref="D23:I23">SUM(D20:D22)</f>
        <v>0</v>
      </c>
      <c r="E23" s="207">
        <f t="shared" si="3"/>
        <v>1974</v>
      </c>
      <c r="F23" s="207">
        <f t="shared" si="3"/>
        <v>1773</v>
      </c>
      <c r="G23" s="207">
        <f t="shared" si="3"/>
        <v>2045</v>
      </c>
      <c r="H23" s="207">
        <f t="shared" si="3"/>
        <v>5792</v>
      </c>
      <c r="I23" s="207">
        <f t="shared" si="3"/>
        <v>0</v>
      </c>
      <c r="J23" s="207">
        <f>SUM(J20:J22)</f>
        <v>5792</v>
      </c>
      <c r="K23" s="208">
        <f>SUM(H23,-I23)</f>
        <v>5792</v>
      </c>
      <c r="M23" t="s">
        <v>85</v>
      </c>
    </row>
    <row r="24" spans="1:11" ht="16.5" customHeight="1">
      <c r="A24" s="238">
        <v>5</v>
      </c>
      <c r="B24" s="120" t="s">
        <v>35</v>
      </c>
      <c r="C24" s="113" t="s">
        <v>7</v>
      </c>
      <c r="D24" s="115">
        <v>405</v>
      </c>
      <c r="E24" s="215">
        <v>0</v>
      </c>
      <c r="F24" s="115">
        <v>396</v>
      </c>
      <c r="G24" s="115">
        <v>450</v>
      </c>
      <c r="H24" s="115">
        <f>SUM(D24:G24)</f>
        <v>1251</v>
      </c>
      <c r="I24" s="115">
        <f>MIN(D24:F24)</f>
        <v>0</v>
      </c>
      <c r="J24" s="115">
        <f>SUM(H24,-I24)</f>
        <v>1251</v>
      </c>
      <c r="K24" s="240" t="s">
        <v>54</v>
      </c>
    </row>
    <row r="25" spans="1:11" ht="16.5" customHeight="1">
      <c r="A25" s="239"/>
      <c r="B25" s="120" t="s">
        <v>21</v>
      </c>
      <c r="C25" s="113" t="s">
        <v>6</v>
      </c>
      <c r="D25" s="213">
        <v>481</v>
      </c>
      <c r="E25" s="114">
        <v>654</v>
      </c>
      <c r="F25" s="114">
        <v>591</v>
      </c>
      <c r="G25" s="114">
        <v>575</v>
      </c>
      <c r="H25" s="115">
        <f>SUM(D25:G25)</f>
        <v>2301</v>
      </c>
      <c r="I25" s="114">
        <f>MIN(D25:F25)</f>
        <v>481</v>
      </c>
      <c r="J25" s="115">
        <f>SUM(H25,-I25)</f>
        <v>1820</v>
      </c>
      <c r="K25" s="237"/>
    </row>
    <row r="26" spans="1:11" ht="16.5" customHeight="1" thickBot="1">
      <c r="A26" s="209" t="s">
        <v>100</v>
      </c>
      <c r="B26" s="120" t="s">
        <v>40</v>
      </c>
      <c r="C26" s="113" t="s">
        <v>5</v>
      </c>
      <c r="D26" s="213">
        <v>615</v>
      </c>
      <c r="E26" s="114">
        <v>619</v>
      </c>
      <c r="F26" s="114">
        <v>672</v>
      </c>
      <c r="G26" s="114">
        <v>565</v>
      </c>
      <c r="H26" s="115">
        <f>SUM(D26:G26)</f>
        <v>2471</v>
      </c>
      <c r="I26" s="114">
        <f>MIN(D26:F26)</f>
        <v>615</v>
      </c>
      <c r="J26" s="115">
        <f>SUM(H26,-I26)</f>
        <v>1856</v>
      </c>
      <c r="K26" s="241"/>
    </row>
    <row r="27" spans="1:11" ht="16.5" customHeight="1" thickBot="1">
      <c r="A27" s="210"/>
      <c r="B27" s="211"/>
      <c r="C27" s="211"/>
      <c r="D27" s="131">
        <f aca="true" t="shared" si="4" ref="D27:J27">SUM(D24:D26)</f>
        <v>1501</v>
      </c>
      <c r="E27" s="131">
        <f t="shared" si="4"/>
        <v>1273</v>
      </c>
      <c r="F27" s="131">
        <f t="shared" si="4"/>
        <v>1659</v>
      </c>
      <c r="G27" s="131">
        <f t="shared" si="4"/>
        <v>1590</v>
      </c>
      <c r="H27" s="131">
        <f t="shared" si="4"/>
        <v>6023</v>
      </c>
      <c r="I27" s="131">
        <f t="shared" si="4"/>
        <v>1096</v>
      </c>
      <c r="J27" s="131">
        <f t="shared" si="4"/>
        <v>4927</v>
      </c>
      <c r="K27" s="133">
        <f>SUM(H27,-I27)</f>
        <v>4927</v>
      </c>
    </row>
    <row r="28" spans="1:11" ht="16.5" customHeight="1">
      <c r="A28" s="117"/>
      <c r="B28" s="118"/>
      <c r="C28" s="118"/>
      <c r="D28" s="116"/>
      <c r="E28" s="116"/>
      <c r="F28" s="116"/>
      <c r="G28" s="116"/>
      <c r="H28" s="116"/>
      <c r="I28" s="116"/>
      <c r="J28" s="116"/>
      <c r="K28" s="116"/>
    </row>
    <row r="29" spans="1:11" ht="16.5" customHeight="1">
      <c r="A29" s="117"/>
      <c r="B29" s="118"/>
      <c r="C29" s="118"/>
      <c r="D29" s="116"/>
      <c r="E29" s="116"/>
      <c r="F29" s="116"/>
      <c r="G29" s="116"/>
      <c r="H29" s="116"/>
      <c r="I29" s="116"/>
      <c r="J29" s="116"/>
      <c r="K29" s="116"/>
    </row>
    <row r="30" spans="1:11" ht="16.5" customHeight="1">
      <c r="A30" s="117"/>
      <c r="B30" s="118"/>
      <c r="C30" s="118"/>
      <c r="D30" s="116"/>
      <c r="E30" s="116"/>
      <c r="F30" s="116"/>
      <c r="G30" s="116"/>
      <c r="H30" s="116"/>
      <c r="I30" s="116"/>
      <c r="J30" s="116"/>
      <c r="K30" s="116"/>
    </row>
    <row r="31" spans="1:11" ht="16.5" customHeight="1">
      <c r="A31" s="117"/>
      <c r="B31" s="118"/>
      <c r="C31" s="118"/>
      <c r="D31" s="116"/>
      <c r="E31" s="116"/>
      <c r="F31" s="116"/>
      <c r="G31" s="116"/>
      <c r="H31" s="116"/>
      <c r="I31" s="116"/>
      <c r="J31" s="116"/>
      <c r="K31" s="116"/>
    </row>
    <row r="32" spans="1:11" ht="16.5" customHeight="1">
      <c r="A32" s="117"/>
      <c r="B32" s="118"/>
      <c r="C32" s="118"/>
      <c r="D32" s="116"/>
      <c r="E32" s="116"/>
      <c r="F32" s="116"/>
      <c r="G32" s="116"/>
      <c r="H32" s="116"/>
      <c r="I32" s="116"/>
      <c r="J32" s="116"/>
      <c r="K32" s="116"/>
    </row>
    <row r="33" spans="1:11" ht="16.5" customHeight="1">
      <c r="A33" s="117"/>
      <c r="B33" s="118"/>
      <c r="C33" s="118"/>
      <c r="D33" s="116"/>
      <c r="E33" s="116"/>
      <c r="F33" s="116"/>
      <c r="G33" s="116"/>
      <c r="H33" s="116"/>
      <c r="I33" s="116"/>
      <c r="J33" s="116"/>
      <c r="K33" s="116"/>
    </row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</sheetData>
  <sheetProtection/>
  <mergeCells count="12">
    <mergeCell ref="A1:L1"/>
    <mergeCell ref="A8:A9"/>
    <mergeCell ref="A12:A13"/>
    <mergeCell ref="A16:A17"/>
    <mergeCell ref="B4:K5"/>
    <mergeCell ref="A20:A21"/>
    <mergeCell ref="K8:K10"/>
    <mergeCell ref="K12:K14"/>
    <mergeCell ref="K16:K18"/>
    <mergeCell ref="K20:K22"/>
    <mergeCell ref="A24:A25"/>
    <mergeCell ref="K24:K26"/>
  </mergeCells>
  <printOptions/>
  <pageMargins left="0.7" right="0.7" top="0.787401575" bottom="0.787401575" header="0.3" footer="0.3"/>
  <pageSetup horizontalDpi="600" verticalDpi="600" orientation="portrait" paperSize="9" r:id="rId1"/>
  <ignoredErrors>
    <ignoredError sqref="J15 J11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22"/>
  <dimension ref="A1:S66"/>
  <sheetViews>
    <sheetView tabSelected="1" zoomScale="85" zoomScaleNormal="85" zoomScalePageLayoutView="0" workbookViewId="0" topLeftCell="A1">
      <selection activeCell="V10" sqref="V10"/>
    </sheetView>
  </sheetViews>
  <sheetFormatPr defaultColWidth="8.875" defaultRowHeight="49.5" customHeight="1"/>
  <cols>
    <col min="1" max="1" width="9.875" style="3" customWidth="1"/>
    <col min="2" max="2" width="33.00390625" style="2" customWidth="1"/>
    <col min="3" max="3" width="9.375" style="1" customWidth="1"/>
    <col min="4" max="4" width="7.25390625" style="1" customWidth="1"/>
    <col min="5" max="5" width="7.125" style="1" customWidth="1"/>
    <col min="6" max="9" width="7.25390625" style="1" customWidth="1"/>
    <col min="10" max="10" width="10.625" style="1" customWidth="1"/>
    <col min="11" max="11" width="8.875" style="1" customWidth="1"/>
    <col min="12" max="12" width="12.75390625" style="1" customWidth="1"/>
    <col min="13" max="13" width="12.125" style="1" customWidth="1"/>
    <col min="14" max="14" width="11.25390625" style="1" bestFit="1" customWidth="1"/>
    <col min="15" max="15" width="29.125" style="1" customWidth="1"/>
    <col min="16" max="18" width="8.875" style="1" customWidth="1"/>
    <col min="19" max="19" width="12.00390625" style="1" bestFit="1" customWidth="1"/>
    <col min="20" max="16384" width="8.875" style="1" customWidth="1"/>
  </cols>
  <sheetData>
    <row r="1" spans="1:14" s="4" customFormat="1" ht="30" customHeight="1">
      <c r="A1" s="217" t="s">
        <v>111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46"/>
      <c r="N1" s="46"/>
    </row>
    <row r="2" spans="1:14" s="4" customFormat="1" ht="14.2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46"/>
      <c r="N2" s="46"/>
    </row>
    <row r="3" spans="1:14" s="4" customFormat="1" ht="30" customHeight="1">
      <c r="A3" s="218" t="s">
        <v>109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46"/>
      <c r="N3" s="46"/>
    </row>
    <row r="4" spans="1:14" s="4" customFormat="1" ht="30.75" customHeight="1">
      <c r="A4" s="218" t="s">
        <v>110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46"/>
      <c r="N4" s="46"/>
    </row>
    <row r="5" spans="1:14" s="4" customFormat="1" ht="24.75" customHeight="1">
      <c r="A5" s="51"/>
      <c r="B5" s="52" t="s">
        <v>11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1:14" s="4" customFormat="1" ht="24.75" customHeight="1">
      <c r="A6" s="51"/>
      <c r="B6" s="52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</row>
    <row r="7" spans="1:16" s="6" customFormat="1" ht="22.5" customHeight="1">
      <c r="A7" s="14" t="s">
        <v>48</v>
      </c>
      <c r="B7" s="7" t="s">
        <v>17</v>
      </c>
      <c r="C7" s="8" t="s">
        <v>0</v>
      </c>
      <c r="D7" s="18" t="s">
        <v>1</v>
      </c>
      <c r="E7" s="18" t="s">
        <v>2</v>
      </c>
      <c r="F7" s="18" t="s">
        <v>3</v>
      </c>
      <c r="G7" s="18" t="s">
        <v>4</v>
      </c>
      <c r="H7" s="18" t="s">
        <v>38</v>
      </c>
      <c r="I7" s="18" t="s">
        <v>39</v>
      </c>
      <c r="J7" s="9" t="s">
        <v>10</v>
      </c>
      <c r="K7" s="9" t="s">
        <v>37</v>
      </c>
      <c r="L7" s="17" t="s">
        <v>77</v>
      </c>
      <c r="M7" s="23" t="s">
        <v>9</v>
      </c>
      <c r="N7" s="22" t="s">
        <v>45</v>
      </c>
      <c r="O7" s="22" t="s">
        <v>80</v>
      </c>
      <c r="P7" s="21"/>
    </row>
    <row r="8" spans="1:15" ht="22.5" customHeight="1">
      <c r="A8" s="10">
        <v>1</v>
      </c>
      <c r="B8" s="78" t="s">
        <v>32</v>
      </c>
      <c r="C8" s="10" t="s">
        <v>7</v>
      </c>
      <c r="D8" s="43">
        <v>148</v>
      </c>
      <c r="E8" s="11">
        <v>104</v>
      </c>
      <c r="F8" s="11">
        <v>93</v>
      </c>
      <c r="G8" s="11">
        <v>148</v>
      </c>
      <c r="H8" s="11">
        <v>76</v>
      </c>
      <c r="I8" s="11">
        <v>82</v>
      </c>
      <c r="J8" s="11">
        <f>SUM(D8:I8)</f>
        <v>651</v>
      </c>
      <c r="K8" s="11">
        <v>0</v>
      </c>
      <c r="L8" s="11">
        <f>SUM(J8:K8)</f>
        <v>651</v>
      </c>
      <c r="M8" s="39">
        <f>SUM(L8/6)</f>
        <v>108.5</v>
      </c>
      <c r="N8" s="11">
        <f>MAX(D8:I8)</f>
        <v>148</v>
      </c>
      <c r="O8" s="36" t="s">
        <v>55</v>
      </c>
    </row>
    <row r="9" spans="1:15" ht="22.5" customHeight="1">
      <c r="A9" s="10">
        <v>2</v>
      </c>
      <c r="B9" s="78" t="s">
        <v>18</v>
      </c>
      <c r="C9" s="10" t="s">
        <v>7</v>
      </c>
      <c r="D9" s="11">
        <v>101</v>
      </c>
      <c r="E9" s="11">
        <v>92</v>
      </c>
      <c r="F9" s="43">
        <v>124</v>
      </c>
      <c r="G9" s="11">
        <v>116</v>
      </c>
      <c r="H9" s="11">
        <v>111</v>
      </c>
      <c r="I9" s="11">
        <v>102</v>
      </c>
      <c r="J9" s="11">
        <f>SUM(D9:I9)</f>
        <v>646</v>
      </c>
      <c r="K9" s="11">
        <v>0</v>
      </c>
      <c r="L9" s="11">
        <f>SUM(J9:K9)</f>
        <v>646</v>
      </c>
      <c r="M9" s="39">
        <f>SUM(L9/6)</f>
        <v>107.66666666666667</v>
      </c>
      <c r="N9" s="11">
        <f>MAX(D9:I9)</f>
        <v>124</v>
      </c>
      <c r="O9" s="36" t="s">
        <v>55</v>
      </c>
    </row>
    <row r="10" spans="1:15" ht="22.5" customHeight="1">
      <c r="A10" s="10">
        <v>3</v>
      </c>
      <c r="B10" s="78" t="s">
        <v>30</v>
      </c>
      <c r="C10" s="10" t="s">
        <v>7</v>
      </c>
      <c r="D10" s="11">
        <v>58</v>
      </c>
      <c r="E10" s="11">
        <v>79</v>
      </c>
      <c r="F10" s="11">
        <v>104</v>
      </c>
      <c r="G10" s="43">
        <v>109</v>
      </c>
      <c r="H10" s="11">
        <v>78</v>
      </c>
      <c r="I10" s="11">
        <v>109</v>
      </c>
      <c r="J10" s="11">
        <f>SUM(D10:I10)</f>
        <v>537</v>
      </c>
      <c r="K10" s="11">
        <v>0</v>
      </c>
      <c r="L10" s="11">
        <f>SUM(J10:K10)</f>
        <v>537</v>
      </c>
      <c r="M10" s="39">
        <f>SUM(L10/6)</f>
        <v>89.5</v>
      </c>
      <c r="N10" s="11">
        <f>MAX(D10:I10)</f>
        <v>109</v>
      </c>
      <c r="O10" s="36" t="s">
        <v>23</v>
      </c>
    </row>
    <row r="11" spans="1:15" s="16" customFormat="1" ht="24.75" customHeight="1">
      <c r="A11" s="10">
        <v>4</v>
      </c>
      <c r="B11" s="78" t="s">
        <v>35</v>
      </c>
      <c r="C11" s="10" t="s">
        <v>7</v>
      </c>
      <c r="D11" s="43">
        <v>78</v>
      </c>
      <c r="E11" s="11">
        <v>61</v>
      </c>
      <c r="F11" s="11">
        <v>51</v>
      </c>
      <c r="G11" s="11">
        <v>41</v>
      </c>
      <c r="H11" s="11">
        <v>74</v>
      </c>
      <c r="I11" s="11">
        <v>38</v>
      </c>
      <c r="J11" s="11">
        <f>SUM(D11:I11)</f>
        <v>343</v>
      </c>
      <c r="K11" s="11">
        <v>60</v>
      </c>
      <c r="L11" s="11">
        <f>SUM(J11:K11)</f>
        <v>403</v>
      </c>
      <c r="M11" s="39">
        <f>SUM(L11/6)</f>
        <v>67.16666666666667</v>
      </c>
      <c r="N11" s="11">
        <f>MAX(D11:I11)</f>
        <v>78</v>
      </c>
      <c r="O11" s="38" t="s">
        <v>41</v>
      </c>
    </row>
    <row r="12" spans="1:15" s="16" customFormat="1" ht="24.75" customHeight="1">
      <c r="A12" s="10">
        <v>5</v>
      </c>
      <c r="B12" s="78" t="s">
        <v>25</v>
      </c>
      <c r="C12" s="10" t="s">
        <v>7</v>
      </c>
      <c r="D12" s="11">
        <v>61</v>
      </c>
      <c r="E12" s="43">
        <v>72</v>
      </c>
      <c r="F12" s="11">
        <v>55</v>
      </c>
      <c r="G12" s="11">
        <v>32</v>
      </c>
      <c r="H12" s="11">
        <v>64</v>
      </c>
      <c r="I12" s="11">
        <v>59</v>
      </c>
      <c r="J12" s="11">
        <f>SUM(D12:I12)</f>
        <v>343</v>
      </c>
      <c r="K12" s="11">
        <v>0</v>
      </c>
      <c r="L12" s="11">
        <f>SUM(J12:K12)</f>
        <v>343</v>
      </c>
      <c r="M12" s="39">
        <f>SUM(L12/6)</f>
        <v>57.166666666666664</v>
      </c>
      <c r="N12" s="11">
        <f>MAX(D12:I12)</f>
        <v>72</v>
      </c>
      <c r="O12" s="38" t="s">
        <v>41</v>
      </c>
    </row>
    <row r="13" spans="11:13" s="13" customFormat="1" ht="22.5" customHeight="1">
      <c r="K13" s="47"/>
      <c r="L13" s="47"/>
      <c r="M13" s="12"/>
    </row>
    <row r="14" spans="2:14" s="13" customFormat="1" ht="22.5" customHeight="1">
      <c r="B14" s="5" t="s">
        <v>12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2"/>
      <c r="N14" s="47"/>
    </row>
    <row r="15" spans="2:14" s="13" customFormat="1" ht="22.5" customHeight="1">
      <c r="B15" s="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2"/>
      <c r="N15" s="47"/>
    </row>
    <row r="16" spans="1:15" s="13" customFormat="1" ht="22.5" customHeight="1">
      <c r="A16" s="14" t="s">
        <v>48</v>
      </c>
      <c r="B16" s="7" t="s">
        <v>17</v>
      </c>
      <c r="C16" s="8" t="s">
        <v>0</v>
      </c>
      <c r="D16" s="18" t="s">
        <v>1</v>
      </c>
      <c r="E16" s="18" t="s">
        <v>2</v>
      </c>
      <c r="F16" s="18" t="s">
        <v>3</v>
      </c>
      <c r="G16" s="18" t="s">
        <v>4</v>
      </c>
      <c r="H16" s="18" t="s">
        <v>38</v>
      </c>
      <c r="I16" s="18" t="s">
        <v>39</v>
      </c>
      <c r="J16" s="9" t="s">
        <v>10</v>
      </c>
      <c r="K16" s="54" t="s">
        <v>37</v>
      </c>
      <c r="L16" s="17" t="s">
        <v>77</v>
      </c>
      <c r="M16" s="23" t="s">
        <v>9</v>
      </c>
      <c r="N16" s="22" t="s">
        <v>45</v>
      </c>
      <c r="O16" s="22" t="s">
        <v>80</v>
      </c>
    </row>
    <row r="17" spans="1:15" s="13" customFormat="1" ht="22.5" customHeight="1">
      <c r="A17" s="57">
        <v>1</v>
      </c>
      <c r="B17" s="78" t="s">
        <v>19</v>
      </c>
      <c r="C17" s="10" t="s">
        <v>6</v>
      </c>
      <c r="D17" s="11">
        <v>193</v>
      </c>
      <c r="E17" s="11">
        <v>138</v>
      </c>
      <c r="F17" s="11">
        <v>193</v>
      </c>
      <c r="G17" s="11">
        <v>168</v>
      </c>
      <c r="H17" s="11">
        <v>190</v>
      </c>
      <c r="I17" s="43">
        <v>205</v>
      </c>
      <c r="J17" s="29">
        <f aca="true" t="shared" si="0" ref="J17:J24">SUM(D17:I17)</f>
        <v>1087</v>
      </c>
      <c r="K17" s="11">
        <v>0</v>
      </c>
      <c r="L17" s="11">
        <f aca="true" t="shared" si="1" ref="L17:L24">SUM(J17:K17)</f>
        <v>1087</v>
      </c>
      <c r="M17" s="39">
        <f aca="true" t="shared" si="2" ref="M17:M24">SUM(L17/6)</f>
        <v>181.16666666666666</v>
      </c>
      <c r="N17" s="55">
        <f aca="true" t="shared" si="3" ref="N17:N24">MAX(D17:I17)</f>
        <v>205</v>
      </c>
      <c r="O17" s="37" t="s">
        <v>57</v>
      </c>
    </row>
    <row r="18" spans="1:15" s="13" customFormat="1" ht="22.5" customHeight="1">
      <c r="A18" s="57">
        <v>2</v>
      </c>
      <c r="B18" s="78" t="s">
        <v>28</v>
      </c>
      <c r="C18" s="10" t="s">
        <v>6</v>
      </c>
      <c r="D18" s="11">
        <v>184</v>
      </c>
      <c r="E18" s="11">
        <v>153</v>
      </c>
      <c r="F18" s="43">
        <v>220</v>
      </c>
      <c r="G18" s="11">
        <v>162</v>
      </c>
      <c r="H18" s="11">
        <v>213</v>
      </c>
      <c r="I18" s="11">
        <v>133</v>
      </c>
      <c r="J18" s="29">
        <f t="shared" si="0"/>
        <v>1065</v>
      </c>
      <c r="K18" s="11">
        <v>0</v>
      </c>
      <c r="L18" s="11">
        <f t="shared" si="1"/>
        <v>1065</v>
      </c>
      <c r="M18" s="39">
        <f t="shared" si="2"/>
        <v>177.5</v>
      </c>
      <c r="N18" s="55">
        <f t="shared" si="3"/>
        <v>220</v>
      </c>
      <c r="O18" s="38" t="s">
        <v>41</v>
      </c>
    </row>
    <row r="19" spans="1:15" s="13" customFormat="1" ht="22.5" customHeight="1">
      <c r="A19" s="57">
        <v>3</v>
      </c>
      <c r="B19" s="78" t="s">
        <v>33</v>
      </c>
      <c r="C19" s="10" t="s">
        <v>6</v>
      </c>
      <c r="D19" s="11">
        <v>161</v>
      </c>
      <c r="E19" s="43">
        <v>191</v>
      </c>
      <c r="F19" s="11">
        <v>169</v>
      </c>
      <c r="G19" s="11">
        <v>149</v>
      </c>
      <c r="H19" s="11">
        <v>166</v>
      </c>
      <c r="I19" s="11">
        <v>171</v>
      </c>
      <c r="J19" s="29">
        <f t="shared" si="0"/>
        <v>1007</v>
      </c>
      <c r="K19" s="11">
        <v>0</v>
      </c>
      <c r="L19" s="11">
        <f t="shared" si="1"/>
        <v>1007</v>
      </c>
      <c r="M19" s="39">
        <f t="shared" si="2"/>
        <v>167.83333333333334</v>
      </c>
      <c r="N19" s="55">
        <f t="shared" si="3"/>
        <v>191</v>
      </c>
      <c r="O19" s="36" t="s">
        <v>55</v>
      </c>
    </row>
    <row r="20" spans="1:15" s="13" customFormat="1" ht="22.5" customHeight="1">
      <c r="A20" s="57">
        <v>4</v>
      </c>
      <c r="B20" s="78" t="s">
        <v>34</v>
      </c>
      <c r="C20" s="10" t="s">
        <v>6</v>
      </c>
      <c r="D20" s="11">
        <v>151</v>
      </c>
      <c r="E20" s="11">
        <v>141</v>
      </c>
      <c r="F20" s="11">
        <v>107</v>
      </c>
      <c r="G20" s="11">
        <v>119</v>
      </c>
      <c r="H20" s="43">
        <v>154</v>
      </c>
      <c r="I20" s="11">
        <v>108</v>
      </c>
      <c r="J20" s="29">
        <f t="shared" si="0"/>
        <v>780</v>
      </c>
      <c r="K20" s="11">
        <v>0</v>
      </c>
      <c r="L20" s="11">
        <f t="shared" si="1"/>
        <v>780</v>
      </c>
      <c r="M20" s="39">
        <f t="shared" si="2"/>
        <v>130</v>
      </c>
      <c r="N20" s="55">
        <f t="shared" si="3"/>
        <v>154</v>
      </c>
      <c r="O20" s="37" t="s">
        <v>57</v>
      </c>
    </row>
    <row r="21" spans="1:15" s="13" customFormat="1" ht="22.5" customHeight="1">
      <c r="A21" s="57">
        <v>5</v>
      </c>
      <c r="B21" s="78" t="s">
        <v>60</v>
      </c>
      <c r="C21" s="10" t="s">
        <v>6</v>
      </c>
      <c r="D21" s="11">
        <v>107</v>
      </c>
      <c r="E21" s="43">
        <v>162</v>
      </c>
      <c r="F21" s="11">
        <v>135</v>
      </c>
      <c r="G21" s="11">
        <v>114</v>
      </c>
      <c r="H21" s="11">
        <v>132</v>
      </c>
      <c r="I21" s="11">
        <v>96</v>
      </c>
      <c r="J21" s="29">
        <f t="shared" si="0"/>
        <v>746</v>
      </c>
      <c r="K21" s="11">
        <v>0</v>
      </c>
      <c r="L21" s="11">
        <f t="shared" si="1"/>
        <v>746</v>
      </c>
      <c r="M21" s="39">
        <f t="shared" si="2"/>
        <v>124.33333333333333</v>
      </c>
      <c r="N21" s="55">
        <f t="shared" si="3"/>
        <v>162</v>
      </c>
      <c r="O21" s="36" t="s">
        <v>56</v>
      </c>
    </row>
    <row r="22" spans="1:15" s="13" customFormat="1" ht="22.5" customHeight="1">
      <c r="A22" s="57">
        <v>6</v>
      </c>
      <c r="B22" s="78" t="s">
        <v>59</v>
      </c>
      <c r="C22" s="10" t="s">
        <v>6</v>
      </c>
      <c r="D22" s="11">
        <v>135</v>
      </c>
      <c r="E22" s="11">
        <v>113</v>
      </c>
      <c r="F22" s="11">
        <v>87</v>
      </c>
      <c r="G22" s="11">
        <v>103</v>
      </c>
      <c r="H22" s="43">
        <v>153</v>
      </c>
      <c r="I22" s="11">
        <v>143</v>
      </c>
      <c r="J22" s="29">
        <f t="shared" si="0"/>
        <v>734</v>
      </c>
      <c r="K22" s="11">
        <v>0</v>
      </c>
      <c r="L22" s="11">
        <f t="shared" si="1"/>
        <v>734</v>
      </c>
      <c r="M22" s="39">
        <f t="shared" si="2"/>
        <v>122.33333333333333</v>
      </c>
      <c r="N22" s="55">
        <f t="shared" si="3"/>
        <v>153</v>
      </c>
      <c r="O22" s="36" t="s">
        <v>56</v>
      </c>
    </row>
    <row r="23" spans="1:15" s="13" customFormat="1" ht="22.5" customHeight="1">
      <c r="A23" s="57">
        <v>7</v>
      </c>
      <c r="B23" s="78" t="s">
        <v>58</v>
      </c>
      <c r="C23" s="10" t="s">
        <v>6</v>
      </c>
      <c r="D23" s="11">
        <v>85</v>
      </c>
      <c r="E23" s="11">
        <v>109</v>
      </c>
      <c r="F23" s="43">
        <v>122</v>
      </c>
      <c r="G23" s="11">
        <v>91</v>
      </c>
      <c r="H23" s="11">
        <v>102</v>
      </c>
      <c r="I23" s="11">
        <v>119</v>
      </c>
      <c r="J23" s="29">
        <f t="shared" si="0"/>
        <v>628</v>
      </c>
      <c r="K23" s="11">
        <v>0</v>
      </c>
      <c r="L23" s="11">
        <f t="shared" si="1"/>
        <v>628</v>
      </c>
      <c r="M23" s="39">
        <f t="shared" si="2"/>
        <v>104.66666666666667</v>
      </c>
      <c r="N23" s="55">
        <f t="shared" si="3"/>
        <v>122</v>
      </c>
      <c r="O23" s="36" t="s">
        <v>55</v>
      </c>
    </row>
    <row r="24" spans="1:15" s="13" customFormat="1" ht="24.75" customHeight="1">
      <c r="A24" s="57">
        <v>8</v>
      </c>
      <c r="B24" s="78" t="s">
        <v>21</v>
      </c>
      <c r="C24" s="10" t="s">
        <v>6</v>
      </c>
      <c r="D24" s="11">
        <v>96</v>
      </c>
      <c r="E24" s="11">
        <v>65</v>
      </c>
      <c r="F24" s="11">
        <v>97</v>
      </c>
      <c r="G24" s="11">
        <v>97</v>
      </c>
      <c r="H24" s="43">
        <v>103</v>
      </c>
      <c r="I24" s="11">
        <v>99</v>
      </c>
      <c r="J24" s="29">
        <f t="shared" si="0"/>
        <v>557</v>
      </c>
      <c r="K24" s="11">
        <v>0</v>
      </c>
      <c r="L24" s="11">
        <f t="shared" si="1"/>
        <v>557</v>
      </c>
      <c r="M24" s="39">
        <f t="shared" si="2"/>
        <v>92.83333333333333</v>
      </c>
      <c r="N24" s="55">
        <f t="shared" si="3"/>
        <v>103</v>
      </c>
      <c r="O24" s="38" t="s">
        <v>41</v>
      </c>
    </row>
    <row r="25" spans="1:15" s="13" customFormat="1" ht="24.75" customHeight="1">
      <c r="A25" s="58"/>
      <c r="B25" s="152"/>
      <c r="C25" s="14"/>
      <c r="D25" s="15"/>
      <c r="E25" s="15"/>
      <c r="F25" s="15"/>
      <c r="G25" s="15"/>
      <c r="H25" s="15"/>
      <c r="I25" s="15"/>
      <c r="J25" s="33"/>
      <c r="K25" s="15"/>
      <c r="L25" s="15"/>
      <c r="M25" s="60"/>
      <c r="N25" s="61"/>
      <c r="O25" s="62"/>
    </row>
    <row r="26" spans="1:15" s="13" customFormat="1" ht="24.75" customHeight="1">
      <c r="A26" s="58"/>
      <c r="B26" s="152"/>
      <c r="C26" s="14"/>
      <c r="D26" s="15"/>
      <c r="E26" s="15"/>
      <c r="F26" s="15"/>
      <c r="G26" s="15"/>
      <c r="H26" s="15"/>
      <c r="I26" s="15"/>
      <c r="J26" s="33"/>
      <c r="K26" s="15"/>
      <c r="L26" s="15"/>
      <c r="M26" s="60"/>
      <c r="N26" s="61"/>
      <c r="O26" s="62"/>
    </row>
    <row r="27" spans="1:19" s="13" customFormat="1" ht="24.75" customHeight="1">
      <c r="A27" s="14"/>
      <c r="B27" s="5" t="s">
        <v>13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2"/>
      <c r="S27" s="170"/>
    </row>
    <row r="28" spans="1:13" s="13" customFormat="1" ht="24.75" customHeight="1">
      <c r="A28" s="14"/>
      <c r="B28" s="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2"/>
    </row>
    <row r="29" spans="1:15" s="13" customFormat="1" ht="22.5" customHeight="1">
      <c r="A29" s="14" t="s">
        <v>48</v>
      </c>
      <c r="B29" s="7" t="s">
        <v>17</v>
      </c>
      <c r="C29" s="8" t="s">
        <v>0</v>
      </c>
      <c r="D29" s="18" t="s">
        <v>1</v>
      </c>
      <c r="E29" s="18" t="s">
        <v>2</v>
      </c>
      <c r="F29" s="18" t="s">
        <v>3</v>
      </c>
      <c r="G29" s="18" t="s">
        <v>4</v>
      </c>
      <c r="H29" s="18" t="s">
        <v>38</v>
      </c>
      <c r="I29" s="18" t="s">
        <v>39</v>
      </c>
      <c r="J29" s="9" t="s">
        <v>10</v>
      </c>
      <c r="K29" s="9" t="s">
        <v>37</v>
      </c>
      <c r="L29" s="17" t="s">
        <v>77</v>
      </c>
      <c r="M29" s="23" t="s">
        <v>9</v>
      </c>
      <c r="N29" s="22" t="s">
        <v>45</v>
      </c>
      <c r="O29" s="22" t="s">
        <v>80</v>
      </c>
    </row>
    <row r="30" spans="1:15" s="13" customFormat="1" ht="22.5" customHeight="1">
      <c r="A30" s="29">
        <v>1</v>
      </c>
      <c r="B30" s="79" t="s">
        <v>36</v>
      </c>
      <c r="C30" s="29" t="s">
        <v>5</v>
      </c>
      <c r="D30" s="11">
        <v>166</v>
      </c>
      <c r="E30" s="43">
        <v>183</v>
      </c>
      <c r="F30" s="11">
        <v>148</v>
      </c>
      <c r="G30" s="11">
        <v>153</v>
      </c>
      <c r="H30" s="11">
        <v>172</v>
      </c>
      <c r="I30" s="11">
        <v>164</v>
      </c>
      <c r="J30" s="29">
        <f aca="true" t="shared" si="4" ref="J30:J36">SUM(D30:I30)</f>
        <v>986</v>
      </c>
      <c r="K30" s="11">
        <v>60</v>
      </c>
      <c r="L30" s="11">
        <f aca="true" t="shared" si="5" ref="L30:L36">SUM(J30:K30)</f>
        <v>1046</v>
      </c>
      <c r="M30" s="39">
        <f aca="true" t="shared" si="6" ref="M30:M36">SUM(L30/6)</f>
        <v>174.33333333333334</v>
      </c>
      <c r="N30" s="29">
        <f aca="true" t="shared" si="7" ref="N30:N36">MAX(D30:I30)</f>
        <v>183</v>
      </c>
      <c r="O30" s="36" t="s">
        <v>55</v>
      </c>
    </row>
    <row r="31" spans="1:15" s="6" customFormat="1" ht="22.5" customHeight="1">
      <c r="A31" s="29">
        <v>2</v>
      </c>
      <c r="B31" s="79" t="s">
        <v>29</v>
      </c>
      <c r="C31" s="29" t="s">
        <v>5</v>
      </c>
      <c r="D31" s="11">
        <v>127</v>
      </c>
      <c r="E31" s="11">
        <v>116</v>
      </c>
      <c r="F31" s="11">
        <v>110</v>
      </c>
      <c r="G31" s="11">
        <v>139</v>
      </c>
      <c r="H31" s="11">
        <v>124</v>
      </c>
      <c r="I31" s="43">
        <v>159</v>
      </c>
      <c r="J31" s="29">
        <f t="shared" si="4"/>
        <v>775</v>
      </c>
      <c r="K31" s="11">
        <v>0</v>
      </c>
      <c r="L31" s="11">
        <f t="shared" si="5"/>
        <v>775</v>
      </c>
      <c r="M31" s="39">
        <f t="shared" si="6"/>
        <v>129.16666666666666</v>
      </c>
      <c r="N31" s="29">
        <f t="shared" si="7"/>
        <v>159</v>
      </c>
      <c r="O31" s="36" t="s">
        <v>23</v>
      </c>
    </row>
    <row r="32" spans="1:15" s="16" customFormat="1" ht="24.75" customHeight="1">
      <c r="A32" s="29">
        <v>3</v>
      </c>
      <c r="B32" s="79" t="s">
        <v>24</v>
      </c>
      <c r="C32" s="29" t="s">
        <v>5</v>
      </c>
      <c r="D32" s="11">
        <v>94</v>
      </c>
      <c r="E32" s="11">
        <v>103</v>
      </c>
      <c r="F32" s="43">
        <v>149</v>
      </c>
      <c r="G32" s="11">
        <v>105</v>
      </c>
      <c r="H32" s="11">
        <v>133</v>
      </c>
      <c r="I32" s="11">
        <v>86</v>
      </c>
      <c r="J32" s="29">
        <f t="shared" si="4"/>
        <v>670</v>
      </c>
      <c r="K32" s="11">
        <v>60</v>
      </c>
      <c r="L32" s="11">
        <f t="shared" si="5"/>
        <v>730</v>
      </c>
      <c r="M32" s="39">
        <f t="shared" si="6"/>
        <v>121.66666666666667</v>
      </c>
      <c r="N32" s="29">
        <f t="shared" si="7"/>
        <v>149</v>
      </c>
      <c r="O32" s="38" t="s">
        <v>41</v>
      </c>
    </row>
    <row r="33" spans="1:15" s="13" customFormat="1" ht="22.5" customHeight="1">
      <c r="A33" s="216">
        <v>4</v>
      </c>
      <c r="B33" s="79" t="s">
        <v>26</v>
      </c>
      <c r="C33" s="29" t="s">
        <v>5</v>
      </c>
      <c r="D33" s="216">
        <v>116</v>
      </c>
      <c r="E33" s="216">
        <v>83</v>
      </c>
      <c r="F33" s="216">
        <v>100</v>
      </c>
      <c r="G33" s="216">
        <v>98</v>
      </c>
      <c r="H33" s="216">
        <v>107</v>
      </c>
      <c r="I33" s="154">
        <v>119</v>
      </c>
      <c r="J33" s="216">
        <f t="shared" si="4"/>
        <v>623</v>
      </c>
      <c r="K33" s="216">
        <v>60</v>
      </c>
      <c r="L33" s="216">
        <f t="shared" si="5"/>
        <v>683</v>
      </c>
      <c r="M33" s="39">
        <f t="shared" si="6"/>
        <v>113.83333333333333</v>
      </c>
      <c r="N33" s="29">
        <f t="shared" si="7"/>
        <v>119</v>
      </c>
      <c r="O33" s="38" t="s">
        <v>41</v>
      </c>
    </row>
    <row r="34" spans="1:15" s="13" customFormat="1" ht="22.5" customHeight="1">
      <c r="A34" s="29">
        <v>5</v>
      </c>
      <c r="B34" s="79" t="s">
        <v>49</v>
      </c>
      <c r="C34" s="36" t="s">
        <v>5</v>
      </c>
      <c r="D34" s="11">
        <v>83</v>
      </c>
      <c r="E34" s="11">
        <v>97</v>
      </c>
      <c r="F34" s="11">
        <v>88</v>
      </c>
      <c r="G34" s="43">
        <v>122</v>
      </c>
      <c r="H34" s="11">
        <v>106</v>
      </c>
      <c r="I34" s="11">
        <v>107</v>
      </c>
      <c r="J34" s="29">
        <f t="shared" si="4"/>
        <v>603</v>
      </c>
      <c r="K34" s="11">
        <v>60</v>
      </c>
      <c r="L34" s="11">
        <f t="shared" si="5"/>
        <v>663</v>
      </c>
      <c r="M34" s="39">
        <f t="shared" si="6"/>
        <v>110.5</v>
      </c>
      <c r="N34" s="36">
        <f t="shared" si="7"/>
        <v>122</v>
      </c>
      <c r="O34" s="36" t="s">
        <v>56</v>
      </c>
    </row>
    <row r="35" spans="1:15" s="13" customFormat="1" ht="22.5" customHeight="1">
      <c r="A35" s="29">
        <v>6</v>
      </c>
      <c r="B35" s="79" t="s">
        <v>40</v>
      </c>
      <c r="C35" s="29" t="s">
        <v>5</v>
      </c>
      <c r="D35" s="11">
        <v>110</v>
      </c>
      <c r="E35" s="11">
        <v>114</v>
      </c>
      <c r="F35" s="11">
        <v>106</v>
      </c>
      <c r="G35" s="43">
        <v>121</v>
      </c>
      <c r="H35" s="11">
        <v>103</v>
      </c>
      <c r="I35" s="11">
        <v>100</v>
      </c>
      <c r="J35" s="29">
        <f t="shared" si="4"/>
        <v>654</v>
      </c>
      <c r="K35" s="11">
        <v>0</v>
      </c>
      <c r="L35" s="11">
        <f t="shared" si="5"/>
        <v>654</v>
      </c>
      <c r="M35" s="39">
        <f t="shared" si="6"/>
        <v>109</v>
      </c>
      <c r="N35" s="29">
        <f t="shared" si="7"/>
        <v>121</v>
      </c>
      <c r="O35" s="38" t="s">
        <v>41</v>
      </c>
    </row>
    <row r="36" spans="1:15" s="13" customFormat="1" ht="22.5" customHeight="1">
      <c r="A36" s="29">
        <v>7</v>
      </c>
      <c r="B36" s="79" t="s">
        <v>20</v>
      </c>
      <c r="C36" s="29" t="s">
        <v>5</v>
      </c>
      <c r="D36" s="11">
        <v>89</v>
      </c>
      <c r="E36" s="11">
        <v>110</v>
      </c>
      <c r="F36" s="11">
        <v>75</v>
      </c>
      <c r="G36" s="11">
        <v>108</v>
      </c>
      <c r="H36" s="43">
        <v>119</v>
      </c>
      <c r="I36" s="11">
        <v>83</v>
      </c>
      <c r="J36" s="29">
        <f t="shared" si="4"/>
        <v>584</v>
      </c>
      <c r="K36" s="11">
        <v>0</v>
      </c>
      <c r="L36" s="11">
        <f t="shared" si="5"/>
        <v>584</v>
      </c>
      <c r="M36" s="39">
        <f t="shared" si="6"/>
        <v>97.33333333333333</v>
      </c>
      <c r="N36" s="29">
        <f t="shared" si="7"/>
        <v>119</v>
      </c>
      <c r="O36" s="38" t="s">
        <v>41</v>
      </c>
    </row>
    <row r="37" spans="1:15" s="13" customFormat="1" ht="22.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s="13" customFormat="1" ht="22.5" customHeight="1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0"/>
      <c r="M38" s="30"/>
      <c r="N38" s="31"/>
      <c r="O38" s="31"/>
    </row>
    <row r="39" spans="1:15" s="13" customFormat="1" ht="22.5" customHeight="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0"/>
      <c r="M39" s="30"/>
      <c r="N39" s="31"/>
      <c r="O39" s="31"/>
    </row>
    <row r="40" spans="1:15" s="13" customFormat="1" ht="22.5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0"/>
      <c r="M40" s="30"/>
      <c r="N40" s="31"/>
      <c r="O40" s="31"/>
    </row>
    <row r="41" spans="1:15" s="13" customFormat="1" ht="22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0"/>
      <c r="M41" s="30"/>
      <c r="N41" s="31"/>
      <c r="O41" s="31"/>
    </row>
    <row r="42" spans="1:15" s="13" customFormat="1" ht="22.5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0"/>
      <c r="M42" s="30"/>
      <c r="N42" s="31"/>
      <c r="O42" s="31"/>
    </row>
    <row r="43" spans="1:15" s="16" customFormat="1" ht="24.75" customHeight="1">
      <c r="A43" s="33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0"/>
      <c r="M43" s="30"/>
      <c r="N43" s="31"/>
      <c r="O43" s="31"/>
    </row>
    <row r="44" spans="1:15" s="13" customFormat="1" ht="24.75" customHeight="1">
      <c r="A44" s="33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0"/>
      <c r="M44" s="30"/>
      <c r="N44" s="31"/>
      <c r="O44" s="31"/>
    </row>
    <row r="45" spans="1:15" s="13" customFormat="1" ht="22.5" customHeight="1">
      <c r="A45" s="33"/>
      <c r="B45" s="34"/>
      <c r="C45" s="34"/>
      <c r="D45" s="33"/>
      <c r="E45" s="33"/>
      <c r="F45" s="33"/>
      <c r="G45" s="33"/>
      <c r="H45" s="33"/>
      <c r="I45" s="33"/>
      <c r="J45" s="33"/>
      <c r="K45" s="35"/>
      <c r="L45" s="33"/>
      <c r="M45" s="30"/>
      <c r="N45" s="31"/>
      <c r="O45" s="31"/>
    </row>
    <row r="46" spans="1:15" s="6" customFormat="1" ht="22.5" customHeight="1">
      <c r="A46" s="33"/>
      <c r="B46" s="34"/>
      <c r="C46" s="34"/>
      <c r="D46" s="33"/>
      <c r="E46" s="33"/>
      <c r="F46" s="33"/>
      <c r="G46" s="33"/>
      <c r="H46" s="33"/>
      <c r="I46" s="33"/>
      <c r="J46" s="33"/>
      <c r="K46" s="35"/>
      <c r="L46" s="33"/>
      <c r="M46" s="48"/>
      <c r="N46" s="32"/>
      <c r="O46" s="32"/>
    </row>
    <row r="47" spans="1:15" s="13" customFormat="1" ht="22.5" customHeight="1">
      <c r="A47" s="33"/>
      <c r="B47" s="34"/>
      <c r="C47" s="34"/>
      <c r="D47" s="33"/>
      <c r="E47" s="33"/>
      <c r="F47" s="33"/>
      <c r="G47" s="33"/>
      <c r="H47" s="33"/>
      <c r="I47" s="33"/>
      <c r="J47" s="33"/>
      <c r="K47" s="35"/>
      <c r="L47" s="33"/>
      <c r="M47" s="30"/>
      <c r="N47" s="31"/>
      <c r="O47" s="31"/>
    </row>
    <row r="48" spans="1:15" s="16" customFormat="1" ht="24.75" customHeight="1">
      <c r="A48" s="33"/>
      <c r="B48" s="34"/>
      <c r="C48" s="34"/>
      <c r="D48" s="33"/>
      <c r="E48" s="33"/>
      <c r="F48" s="33"/>
      <c r="G48" s="33"/>
      <c r="H48" s="33"/>
      <c r="I48" s="33"/>
      <c r="J48" s="33"/>
      <c r="K48" s="35"/>
      <c r="L48" s="33"/>
      <c r="M48" s="30"/>
      <c r="N48" s="31"/>
      <c r="O48" s="31"/>
    </row>
    <row r="49" spans="1:13" s="16" customFormat="1" ht="24.75" customHeight="1">
      <c r="A49" s="25"/>
      <c r="B49" s="19"/>
      <c r="C49" s="19"/>
      <c r="D49" s="15"/>
      <c r="E49" s="15"/>
      <c r="F49" s="15"/>
      <c r="G49" s="15"/>
      <c r="H49" s="15"/>
      <c r="I49" s="15"/>
      <c r="J49" s="15"/>
      <c r="K49" s="24"/>
      <c r="L49" s="15"/>
      <c r="M49" s="49"/>
    </row>
    <row r="50" spans="1:13" s="16" customFormat="1" ht="24.75" customHeight="1">
      <c r="A50" s="25"/>
      <c r="B50" s="19"/>
      <c r="C50" s="19"/>
      <c r="D50" s="15"/>
      <c r="E50" s="15"/>
      <c r="F50" s="15"/>
      <c r="G50" s="15"/>
      <c r="H50" s="15"/>
      <c r="I50" s="15"/>
      <c r="J50" s="15"/>
      <c r="K50" s="24"/>
      <c r="L50" s="15"/>
      <c r="M50" s="49"/>
    </row>
    <row r="51" spans="1:13" s="16" customFormat="1" ht="24.75" customHeight="1">
      <c r="A51" s="25"/>
      <c r="B51" s="19"/>
      <c r="C51" s="19"/>
      <c r="D51" s="15"/>
      <c r="E51" s="15"/>
      <c r="F51" s="15"/>
      <c r="G51" s="15"/>
      <c r="H51" s="15"/>
      <c r="I51" s="15"/>
      <c r="J51" s="15"/>
      <c r="K51" s="24"/>
      <c r="L51" s="15"/>
      <c r="M51" s="49"/>
    </row>
    <row r="52" spans="1:13" s="16" customFormat="1" ht="24.75" customHeight="1">
      <c r="A52" s="25"/>
      <c r="B52" s="19"/>
      <c r="C52" s="19"/>
      <c r="D52" s="15"/>
      <c r="E52" s="15"/>
      <c r="F52" s="15"/>
      <c r="G52" s="15"/>
      <c r="H52" s="15"/>
      <c r="I52" s="15"/>
      <c r="J52" s="15"/>
      <c r="K52" s="24"/>
      <c r="L52" s="15"/>
      <c r="M52" s="49"/>
    </row>
    <row r="53" spans="1:13" s="16" customFormat="1" ht="24.75" customHeight="1">
      <c r="A53" s="25"/>
      <c r="B53" s="19"/>
      <c r="C53" s="19"/>
      <c r="D53" s="15"/>
      <c r="E53" s="15"/>
      <c r="F53" s="15"/>
      <c r="G53" s="15"/>
      <c r="H53" s="15"/>
      <c r="I53" s="15"/>
      <c r="J53" s="15"/>
      <c r="K53" s="24"/>
      <c r="L53" s="15"/>
      <c r="M53" s="49"/>
    </row>
    <row r="54" spans="1:13" s="16" customFormat="1" ht="24.75" customHeight="1">
      <c r="A54" s="25"/>
      <c r="B54" s="19"/>
      <c r="C54" s="19"/>
      <c r="D54" s="15"/>
      <c r="E54" s="15"/>
      <c r="F54" s="15"/>
      <c r="G54" s="15"/>
      <c r="H54" s="15"/>
      <c r="I54" s="15"/>
      <c r="J54" s="15"/>
      <c r="K54" s="24"/>
      <c r="L54" s="15"/>
      <c r="M54" s="49"/>
    </row>
    <row r="55" spans="1:13" s="16" customFormat="1" ht="24.75" customHeight="1">
      <c r="A55" s="25"/>
      <c r="B55" s="19"/>
      <c r="C55" s="19"/>
      <c r="D55" s="15"/>
      <c r="E55" s="15"/>
      <c r="F55" s="15"/>
      <c r="G55" s="15"/>
      <c r="H55" s="15"/>
      <c r="I55" s="15"/>
      <c r="J55" s="15"/>
      <c r="K55" s="24"/>
      <c r="L55" s="15"/>
      <c r="M55" s="49"/>
    </row>
    <row r="56" spans="1:13" s="16" customFormat="1" ht="24.75" customHeight="1">
      <c r="A56" s="25"/>
      <c r="B56" s="19"/>
      <c r="C56" s="19"/>
      <c r="D56" s="15"/>
      <c r="E56" s="15"/>
      <c r="F56" s="15"/>
      <c r="G56" s="15"/>
      <c r="H56" s="15"/>
      <c r="I56" s="15"/>
      <c r="J56" s="15"/>
      <c r="K56" s="24"/>
      <c r="L56" s="15"/>
      <c r="M56" s="49"/>
    </row>
    <row r="57" spans="1:13" s="16" customFormat="1" ht="24.75" customHeight="1">
      <c r="A57" s="25"/>
      <c r="B57" s="19"/>
      <c r="C57" s="19"/>
      <c r="D57" s="15"/>
      <c r="E57" s="15"/>
      <c r="F57" s="15"/>
      <c r="G57" s="15"/>
      <c r="H57" s="15"/>
      <c r="I57" s="15"/>
      <c r="J57" s="15"/>
      <c r="K57" s="24"/>
      <c r="L57" s="15"/>
      <c r="M57" s="49"/>
    </row>
    <row r="58" spans="1:13" s="16" customFormat="1" ht="24.75" customHeight="1">
      <c r="A58" s="25"/>
      <c r="B58" s="19"/>
      <c r="C58" s="19"/>
      <c r="D58" s="15"/>
      <c r="E58" s="15"/>
      <c r="F58" s="15"/>
      <c r="G58" s="15"/>
      <c r="H58" s="15"/>
      <c r="I58" s="15"/>
      <c r="J58" s="15"/>
      <c r="K58" s="24"/>
      <c r="L58" s="15"/>
      <c r="M58" s="49"/>
    </row>
    <row r="59" spans="1:13" s="16" customFormat="1" ht="24.75" customHeight="1">
      <c r="A59" s="25"/>
      <c r="B59" s="19"/>
      <c r="C59" s="19"/>
      <c r="D59" s="15"/>
      <c r="E59" s="15"/>
      <c r="F59" s="15"/>
      <c r="G59" s="15"/>
      <c r="H59" s="15"/>
      <c r="I59" s="15"/>
      <c r="J59" s="15"/>
      <c r="K59" s="24"/>
      <c r="L59" s="15"/>
      <c r="M59" s="49"/>
    </row>
    <row r="60" spans="1:13" s="16" customFormat="1" ht="24.75" customHeight="1">
      <c r="A60" s="25"/>
      <c r="B60" s="19"/>
      <c r="C60" s="19"/>
      <c r="D60" s="15"/>
      <c r="E60" s="15"/>
      <c r="F60" s="15"/>
      <c r="G60" s="15"/>
      <c r="H60" s="15"/>
      <c r="I60" s="15"/>
      <c r="J60" s="15"/>
      <c r="K60" s="24"/>
      <c r="L60" s="15"/>
      <c r="M60" s="49"/>
    </row>
    <row r="61" spans="1:13" s="16" customFormat="1" ht="24.75" customHeight="1">
      <c r="A61" s="25"/>
      <c r="B61" s="19"/>
      <c r="C61" s="19"/>
      <c r="D61" s="15"/>
      <c r="E61" s="15"/>
      <c r="F61" s="15"/>
      <c r="G61" s="15"/>
      <c r="H61" s="15"/>
      <c r="I61" s="15"/>
      <c r="J61" s="15"/>
      <c r="K61" s="24"/>
      <c r="L61" s="15"/>
      <c r="M61" s="49"/>
    </row>
    <row r="62" spans="1:13" s="16" customFormat="1" ht="24.75" customHeight="1">
      <c r="A62" s="25"/>
      <c r="B62" s="19"/>
      <c r="C62" s="19"/>
      <c r="D62" s="15"/>
      <c r="E62" s="15"/>
      <c r="F62" s="15"/>
      <c r="G62" s="15"/>
      <c r="H62" s="15"/>
      <c r="I62" s="15"/>
      <c r="J62" s="15"/>
      <c r="K62" s="24"/>
      <c r="L62" s="15"/>
      <c r="M62" s="49"/>
    </row>
    <row r="63" spans="1:13" s="16" customFormat="1" ht="24.75" customHeight="1">
      <c r="A63" s="25"/>
      <c r="B63" s="19"/>
      <c r="C63" s="19"/>
      <c r="D63" s="15"/>
      <c r="E63" s="15"/>
      <c r="F63" s="15"/>
      <c r="G63" s="15"/>
      <c r="H63" s="15"/>
      <c r="I63" s="15"/>
      <c r="J63" s="15"/>
      <c r="K63" s="24"/>
      <c r="L63" s="15"/>
      <c r="M63" s="49"/>
    </row>
    <row r="64" spans="1:13" s="16" customFormat="1" ht="24.75" customHeight="1">
      <c r="A64" s="25"/>
      <c r="B64" s="19"/>
      <c r="C64" s="19"/>
      <c r="D64" s="15"/>
      <c r="E64" s="15"/>
      <c r="F64" s="15"/>
      <c r="G64" s="15"/>
      <c r="H64" s="15"/>
      <c r="I64" s="15"/>
      <c r="J64" s="15"/>
      <c r="K64" s="24"/>
      <c r="L64" s="15"/>
      <c r="M64" s="49"/>
    </row>
    <row r="65" spans="1:13" ht="24.75" customHeight="1">
      <c r="A65" s="26"/>
      <c r="B65" s="19"/>
      <c r="C65" s="19"/>
      <c r="D65" s="15"/>
      <c r="E65" s="15"/>
      <c r="F65" s="15"/>
      <c r="G65" s="15"/>
      <c r="H65" s="15"/>
      <c r="I65" s="15"/>
      <c r="J65" s="15"/>
      <c r="K65" s="24"/>
      <c r="L65" s="15"/>
      <c r="M65" s="28"/>
    </row>
    <row r="66" spans="1:12" ht="49.5" customHeight="1">
      <c r="A66" s="26"/>
      <c r="B66" s="27"/>
      <c r="C66" s="28"/>
      <c r="D66" s="28"/>
      <c r="E66" s="28"/>
      <c r="F66" s="28"/>
      <c r="G66" s="28"/>
      <c r="H66" s="28"/>
      <c r="I66" s="28"/>
      <c r="J66" s="28"/>
      <c r="K66" s="20"/>
      <c r="L66" s="28"/>
    </row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  <row r="444" ht="24.75" customHeight="1"/>
    <row r="445" ht="24.75" customHeight="1"/>
    <row r="446" ht="24.75" customHeight="1"/>
    <row r="447" ht="24.75" customHeight="1"/>
    <row r="448" ht="24.75" customHeight="1"/>
    <row r="449" ht="24.75" customHeight="1"/>
    <row r="450" ht="24.75" customHeight="1"/>
    <row r="451" ht="24.75" customHeight="1"/>
    <row r="452" ht="24.75" customHeight="1"/>
    <row r="453" ht="24.75" customHeight="1"/>
    <row r="454" ht="24.75" customHeight="1"/>
    <row r="455" ht="24.75" customHeight="1"/>
    <row r="456" ht="24.75" customHeight="1"/>
    <row r="457" ht="24.75" customHeight="1"/>
    <row r="458" ht="24.75" customHeight="1"/>
    <row r="459" ht="24.75" customHeight="1"/>
    <row r="460" ht="24.75" customHeight="1"/>
    <row r="461" ht="24.75" customHeight="1"/>
    <row r="462" ht="24.75" customHeight="1"/>
    <row r="463" ht="24.75" customHeight="1"/>
    <row r="464" ht="24.75" customHeight="1"/>
    <row r="465" ht="24.75" customHeight="1"/>
    <row r="466" ht="24.75" customHeight="1"/>
    <row r="467" ht="24.75" customHeight="1"/>
    <row r="468" ht="24.75" customHeight="1"/>
    <row r="469" ht="24.75" customHeight="1"/>
    <row r="470" ht="24.75" customHeight="1"/>
    <row r="471" ht="24.75" customHeight="1"/>
    <row r="472" ht="24.75" customHeight="1"/>
    <row r="473" ht="24.75" customHeight="1"/>
    <row r="474" ht="24.75" customHeight="1"/>
    <row r="475" ht="24.75" customHeight="1"/>
    <row r="476" ht="24.75" customHeight="1"/>
    <row r="477" ht="24.75" customHeight="1"/>
    <row r="478" ht="24.75" customHeight="1"/>
    <row r="479" ht="24.75" customHeight="1"/>
    <row r="480" ht="24.75" customHeight="1"/>
    <row r="481" ht="24.75" customHeight="1"/>
    <row r="482" ht="24.75" customHeight="1"/>
    <row r="483" ht="24.75" customHeight="1"/>
    <row r="484" ht="24.75" customHeight="1"/>
    <row r="485" ht="24.75" customHeight="1"/>
    <row r="486" ht="24.75" customHeight="1"/>
    <row r="487" ht="24.75" customHeight="1"/>
    <row r="488" ht="24.75" customHeight="1"/>
    <row r="489" ht="24.75" customHeight="1"/>
    <row r="490" ht="24.75" customHeight="1"/>
    <row r="491" ht="24.75" customHeight="1"/>
    <row r="492" ht="24.75" customHeight="1"/>
    <row r="493" ht="24.75" customHeight="1"/>
    <row r="494" ht="24.75" customHeight="1"/>
    <row r="495" ht="24.75" customHeight="1"/>
    <row r="496" ht="24.75" customHeight="1"/>
    <row r="497" ht="24.75" customHeight="1"/>
    <row r="498" ht="24.75" customHeight="1"/>
    <row r="499" ht="24.75" customHeight="1"/>
    <row r="500" ht="24.75" customHeight="1"/>
    <row r="501" ht="24.75" customHeight="1"/>
    <row r="502" ht="24.75" customHeight="1"/>
    <row r="503" ht="24.75" customHeight="1"/>
    <row r="504" ht="24.75" customHeight="1"/>
    <row r="505" ht="24.75" customHeight="1"/>
    <row r="506" ht="24.75" customHeight="1"/>
    <row r="507" ht="24.75" customHeight="1"/>
    <row r="508" ht="24.75" customHeight="1"/>
    <row r="509" ht="24.75" customHeight="1"/>
    <row r="510" ht="24.75" customHeight="1"/>
    <row r="511" ht="24.75" customHeight="1"/>
    <row r="512" ht="24.75" customHeight="1"/>
    <row r="513" ht="24.75" customHeight="1"/>
    <row r="514" ht="24.75" customHeight="1"/>
    <row r="515" ht="24.75" customHeight="1"/>
    <row r="516" ht="24.75" customHeight="1"/>
    <row r="517" ht="24.75" customHeight="1"/>
    <row r="518" ht="24.75" customHeight="1"/>
    <row r="519" ht="24.75" customHeight="1"/>
    <row r="520" ht="24.75" customHeight="1"/>
    <row r="521" ht="24.75" customHeight="1"/>
    <row r="522" ht="24.75" customHeight="1"/>
    <row r="523" ht="24.75" customHeight="1"/>
    <row r="524" ht="24.75" customHeight="1"/>
    <row r="525" ht="24.75" customHeight="1"/>
    <row r="526" ht="24.75" customHeight="1"/>
    <row r="527" ht="24.75" customHeight="1"/>
    <row r="528" ht="24.75" customHeight="1"/>
    <row r="529" ht="24.75" customHeight="1"/>
    <row r="530" ht="24.75" customHeight="1"/>
    <row r="531" ht="24.75" customHeight="1"/>
    <row r="532" ht="24.75" customHeight="1"/>
    <row r="533" ht="24.75" customHeight="1"/>
    <row r="534" ht="24.75" customHeight="1"/>
    <row r="535" ht="24.75" customHeight="1"/>
    <row r="536" ht="24.75" customHeight="1"/>
    <row r="537" ht="24.75" customHeight="1"/>
    <row r="538" ht="24.75" customHeight="1"/>
    <row r="539" ht="24.75" customHeight="1"/>
    <row r="540" ht="24.75" customHeight="1"/>
    <row r="541" ht="24.75" customHeight="1"/>
    <row r="542" ht="24.75" customHeight="1"/>
    <row r="543" ht="24.75" customHeight="1"/>
    <row r="544" ht="24.75" customHeight="1"/>
    <row r="545" ht="24.75" customHeight="1"/>
    <row r="546" ht="24.75" customHeight="1"/>
    <row r="547" ht="24.75" customHeight="1"/>
    <row r="548" ht="24.75" customHeight="1"/>
    <row r="549" ht="24.75" customHeight="1"/>
    <row r="550" ht="24.75" customHeight="1"/>
    <row r="551" ht="24.75" customHeight="1"/>
    <row r="552" ht="24.75" customHeight="1"/>
    <row r="553" ht="24.75" customHeight="1"/>
    <row r="554" ht="24.75" customHeight="1"/>
    <row r="555" ht="24.75" customHeight="1"/>
    <row r="556" ht="24.75" customHeight="1"/>
    <row r="557" ht="24.75" customHeight="1"/>
    <row r="558" ht="24.75" customHeight="1"/>
    <row r="559" ht="24.75" customHeight="1"/>
    <row r="560" ht="24.75" customHeight="1"/>
    <row r="561" ht="24.75" customHeight="1"/>
    <row r="562" ht="24.75" customHeight="1"/>
    <row r="563" ht="24.75" customHeight="1"/>
    <row r="564" ht="24.75" customHeight="1"/>
    <row r="565" ht="24.75" customHeight="1"/>
    <row r="566" ht="24.75" customHeight="1"/>
    <row r="567" ht="24.75" customHeight="1"/>
    <row r="568" ht="24.75" customHeight="1"/>
    <row r="569" ht="24.75" customHeight="1"/>
    <row r="570" ht="24.75" customHeight="1"/>
    <row r="571" ht="24.75" customHeight="1"/>
    <row r="572" ht="24.75" customHeight="1"/>
    <row r="573" ht="24.75" customHeight="1"/>
    <row r="574" ht="24.75" customHeight="1"/>
    <row r="575" ht="24.75" customHeight="1"/>
    <row r="576" ht="24.75" customHeight="1"/>
    <row r="577" ht="24.75" customHeight="1"/>
    <row r="578" ht="24.75" customHeight="1"/>
    <row r="579" ht="24.75" customHeight="1"/>
    <row r="580" ht="24.75" customHeight="1"/>
    <row r="581" ht="24.75" customHeight="1"/>
    <row r="582" ht="24.75" customHeight="1"/>
    <row r="583" ht="24.75" customHeight="1"/>
    <row r="584" ht="24.75" customHeight="1"/>
    <row r="585" ht="24.75" customHeight="1"/>
    <row r="586" ht="24.75" customHeight="1"/>
    <row r="587" ht="24.75" customHeight="1"/>
    <row r="588" ht="24.75" customHeight="1"/>
    <row r="589" ht="24.75" customHeight="1"/>
    <row r="590" ht="24.75" customHeight="1"/>
    <row r="591" ht="24.75" customHeight="1"/>
    <row r="592" ht="24.75" customHeight="1"/>
    <row r="593" ht="24.75" customHeight="1"/>
    <row r="594" ht="24.75" customHeight="1"/>
    <row r="595" ht="24.75" customHeight="1"/>
    <row r="596" ht="24.75" customHeight="1"/>
    <row r="597" ht="24.75" customHeight="1"/>
    <row r="598" ht="24.75" customHeight="1"/>
    <row r="599" ht="24.75" customHeight="1"/>
    <row r="600" ht="24.75" customHeight="1"/>
    <row r="601" ht="24.75" customHeight="1"/>
    <row r="602" ht="24.75" customHeight="1"/>
    <row r="603" ht="24.75" customHeight="1"/>
    <row r="604" ht="24.75" customHeight="1"/>
    <row r="605" ht="24.75" customHeight="1"/>
    <row r="606" ht="24.75" customHeight="1"/>
    <row r="607" ht="24.75" customHeight="1"/>
    <row r="608" ht="24.75" customHeight="1"/>
    <row r="609" ht="24.75" customHeight="1"/>
    <row r="610" ht="24.75" customHeight="1"/>
    <row r="611" ht="24.75" customHeight="1"/>
    <row r="612" ht="24.75" customHeight="1"/>
    <row r="613" ht="24.75" customHeight="1"/>
    <row r="614" ht="24.75" customHeight="1"/>
    <row r="615" ht="24.75" customHeight="1"/>
    <row r="616" ht="24.75" customHeight="1"/>
    <row r="617" ht="24.75" customHeight="1"/>
    <row r="618" ht="24.75" customHeight="1"/>
    <row r="619" ht="24.75" customHeight="1"/>
    <row r="620" ht="24.75" customHeight="1"/>
    <row r="621" ht="24.75" customHeight="1"/>
    <row r="622" ht="24.75" customHeight="1"/>
    <row r="623" ht="24.75" customHeight="1"/>
    <row r="624" ht="24.75" customHeight="1"/>
    <row r="625" ht="24.75" customHeight="1"/>
    <row r="626" ht="24.75" customHeight="1"/>
    <row r="627" ht="24.75" customHeight="1"/>
    <row r="628" ht="24.75" customHeight="1"/>
    <row r="629" ht="24.75" customHeight="1"/>
    <row r="630" ht="24.75" customHeight="1"/>
    <row r="631" ht="24.75" customHeight="1"/>
    <row r="632" ht="24.75" customHeight="1"/>
    <row r="633" ht="24.75" customHeight="1"/>
    <row r="634" ht="24.75" customHeight="1"/>
    <row r="635" ht="24.75" customHeight="1"/>
    <row r="636" ht="24.75" customHeight="1"/>
    <row r="637" ht="24.75" customHeight="1"/>
    <row r="638" ht="24.75" customHeight="1"/>
    <row r="639" ht="24.75" customHeight="1"/>
    <row r="640" ht="24.75" customHeight="1"/>
    <row r="641" ht="24.75" customHeight="1"/>
    <row r="642" ht="24.75" customHeight="1"/>
    <row r="643" ht="24.75" customHeight="1"/>
    <row r="644" ht="24.75" customHeight="1"/>
    <row r="645" ht="24.75" customHeight="1"/>
    <row r="646" ht="24.75" customHeight="1"/>
    <row r="647" ht="24.75" customHeight="1"/>
    <row r="648" ht="24.75" customHeight="1"/>
    <row r="649" ht="24.75" customHeight="1"/>
    <row r="650" ht="24.75" customHeight="1"/>
    <row r="651" ht="24.75" customHeight="1"/>
    <row r="652" ht="24.75" customHeight="1"/>
    <row r="653" ht="24.75" customHeight="1"/>
    <row r="654" ht="24.75" customHeight="1"/>
    <row r="655" ht="24.75" customHeight="1"/>
    <row r="656" ht="24.75" customHeight="1"/>
    <row r="657" ht="24.75" customHeight="1"/>
    <row r="658" ht="24.75" customHeight="1"/>
    <row r="659" ht="24.75" customHeight="1"/>
    <row r="660" ht="24.75" customHeight="1"/>
    <row r="661" ht="24.75" customHeight="1"/>
    <row r="662" ht="24.75" customHeight="1"/>
    <row r="663" ht="24.75" customHeight="1"/>
    <row r="664" ht="24.75" customHeight="1"/>
    <row r="665" ht="24.75" customHeight="1"/>
    <row r="666" ht="24.75" customHeight="1"/>
    <row r="667" ht="24.75" customHeight="1"/>
    <row r="668" ht="24.75" customHeight="1"/>
    <row r="669" ht="24.75" customHeight="1"/>
    <row r="670" ht="24.75" customHeight="1"/>
    <row r="671" ht="24.75" customHeight="1"/>
    <row r="672" ht="24.75" customHeight="1"/>
    <row r="673" ht="24.75" customHeight="1"/>
    <row r="674" ht="24.75" customHeight="1"/>
    <row r="675" ht="24.75" customHeight="1"/>
    <row r="676" ht="24.75" customHeight="1"/>
    <row r="677" ht="24.75" customHeight="1"/>
    <row r="678" ht="24.75" customHeight="1"/>
    <row r="679" ht="24.75" customHeight="1"/>
    <row r="680" ht="24.75" customHeight="1"/>
    <row r="681" ht="24.75" customHeight="1"/>
    <row r="682" ht="24.75" customHeight="1"/>
    <row r="683" ht="24.75" customHeight="1"/>
    <row r="684" ht="24.75" customHeight="1"/>
    <row r="685" ht="24.75" customHeight="1"/>
    <row r="686" ht="24.75" customHeight="1"/>
    <row r="687" ht="24.75" customHeight="1"/>
    <row r="688" ht="24.75" customHeight="1"/>
    <row r="689" ht="24.75" customHeight="1"/>
    <row r="690" ht="24.75" customHeight="1"/>
    <row r="691" ht="24.75" customHeight="1"/>
    <row r="692" ht="24.75" customHeight="1"/>
    <row r="693" ht="24.75" customHeight="1"/>
    <row r="694" ht="24.75" customHeight="1"/>
    <row r="695" ht="24.75" customHeight="1"/>
    <row r="696" ht="24.75" customHeight="1"/>
    <row r="697" ht="24.75" customHeight="1"/>
    <row r="698" ht="24.75" customHeight="1"/>
    <row r="699" ht="24.75" customHeight="1"/>
    <row r="700" ht="24.75" customHeight="1"/>
    <row r="701" ht="24.75" customHeight="1"/>
    <row r="702" ht="24.75" customHeight="1"/>
    <row r="703" ht="24.75" customHeight="1"/>
    <row r="704" ht="24.75" customHeight="1"/>
    <row r="705" ht="24.75" customHeight="1"/>
    <row r="706" ht="24.75" customHeight="1"/>
    <row r="707" ht="24.75" customHeight="1"/>
    <row r="708" ht="24.75" customHeight="1"/>
    <row r="709" ht="24.75" customHeight="1"/>
    <row r="710" ht="24.75" customHeight="1"/>
    <row r="711" ht="24.75" customHeight="1"/>
    <row r="712" ht="24.75" customHeight="1"/>
    <row r="713" ht="24.75" customHeight="1"/>
    <row r="714" ht="24.75" customHeight="1"/>
    <row r="715" ht="24.75" customHeight="1"/>
    <row r="716" ht="24.75" customHeight="1"/>
    <row r="717" ht="24.75" customHeight="1"/>
    <row r="718" ht="24.75" customHeight="1"/>
    <row r="719" ht="24.75" customHeight="1"/>
    <row r="720" ht="24.75" customHeight="1"/>
    <row r="721" ht="24.75" customHeight="1"/>
    <row r="722" ht="24.75" customHeight="1"/>
    <row r="723" ht="24.75" customHeight="1"/>
    <row r="724" ht="24.75" customHeight="1"/>
    <row r="725" ht="24.75" customHeight="1"/>
    <row r="726" ht="24.75" customHeight="1"/>
    <row r="727" ht="24.75" customHeight="1"/>
    <row r="728" ht="24.75" customHeight="1"/>
    <row r="729" ht="24.75" customHeight="1"/>
    <row r="730" ht="24.75" customHeight="1"/>
    <row r="731" ht="24.75" customHeight="1"/>
    <row r="732" ht="24.75" customHeight="1"/>
    <row r="733" ht="24.75" customHeight="1"/>
    <row r="734" ht="24.75" customHeight="1"/>
    <row r="735" ht="24.75" customHeight="1"/>
    <row r="736" ht="24.75" customHeight="1"/>
    <row r="737" ht="24.75" customHeight="1"/>
    <row r="738" ht="24.75" customHeight="1"/>
    <row r="739" ht="24.75" customHeight="1"/>
    <row r="740" ht="24.75" customHeight="1"/>
    <row r="741" ht="24.75" customHeight="1"/>
    <row r="742" ht="24.75" customHeight="1"/>
    <row r="743" ht="24.75" customHeight="1"/>
    <row r="744" ht="24.75" customHeight="1"/>
    <row r="745" ht="24.75" customHeight="1"/>
    <row r="746" ht="24.75" customHeight="1"/>
    <row r="747" ht="24.75" customHeight="1"/>
    <row r="748" ht="24.75" customHeight="1"/>
    <row r="749" ht="24.75" customHeight="1"/>
    <row r="750" ht="24.75" customHeight="1"/>
    <row r="751" ht="24.75" customHeight="1"/>
    <row r="752" ht="24.75" customHeight="1"/>
    <row r="753" ht="24.75" customHeight="1"/>
    <row r="754" ht="24.75" customHeight="1"/>
    <row r="755" ht="24.75" customHeight="1"/>
    <row r="756" ht="24.75" customHeight="1"/>
    <row r="757" ht="24.75" customHeight="1"/>
    <row r="758" ht="24.75" customHeight="1"/>
    <row r="759" ht="24.75" customHeight="1"/>
    <row r="760" ht="24.75" customHeight="1"/>
    <row r="761" ht="24.75" customHeight="1"/>
    <row r="762" ht="24.75" customHeight="1"/>
    <row r="763" ht="24.75" customHeight="1"/>
    <row r="764" ht="24.75" customHeight="1"/>
    <row r="765" ht="24.75" customHeight="1"/>
    <row r="766" ht="24.75" customHeight="1"/>
    <row r="767" ht="24.75" customHeight="1"/>
    <row r="768" ht="24.75" customHeight="1"/>
    <row r="769" ht="24.75" customHeight="1"/>
    <row r="770" ht="24.75" customHeight="1"/>
    <row r="771" ht="24.75" customHeight="1"/>
    <row r="772" ht="24.75" customHeight="1"/>
    <row r="773" ht="24.75" customHeight="1"/>
    <row r="774" ht="24.75" customHeight="1"/>
    <row r="775" ht="24.75" customHeight="1"/>
    <row r="776" ht="24.75" customHeight="1"/>
    <row r="777" ht="24.75" customHeight="1"/>
    <row r="778" ht="24.75" customHeight="1"/>
    <row r="779" ht="24.75" customHeight="1"/>
    <row r="780" ht="24.75" customHeight="1"/>
    <row r="781" ht="24.75" customHeight="1"/>
    <row r="782" ht="24.75" customHeight="1"/>
    <row r="783" ht="24.75" customHeight="1"/>
    <row r="784" ht="24.75" customHeight="1"/>
    <row r="785" ht="24.75" customHeight="1"/>
    <row r="786" ht="24.75" customHeight="1"/>
    <row r="787" ht="24.75" customHeight="1"/>
    <row r="788" ht="24.75" customHeight="1"/>
    <row r="789" ht="24.75" customHeight="1"/>
    <row r="790" ht="24.75" customHeight="1"/>
    <row r="791" ht="24.75" customHeight="1"/>
    <row r="792" ht="24.75" customHeight="1"/>
    <row r="793" ht="24.75" customHeight="1"/>
    <row r="794" ht="24.75" customHeight="1"/>
    <row r="795" ht="24.75" customHeight="1"/>
    <row r="796" ht="24.75" customHeight="1"/>
    <row r="797" ht="24.75" customHeight="1"/>
    <row r="798" ht="24.75" customHeight="1"/>
    <row r="799" ht="24.75" customHeight="1"/>
    <row r="800" ht="24.75" customHeight="1"/>
    <row r="801" ht="24.75" customHeight="1"/>
    <row r="802" ht="24.75" customHeight="1"/>
    <row r="803" ht="24.75" customHeight="1"/>
    <row r="804" ht="24.75" customHeight="1"/>
    <row r="805" ht="24.75" customHeight="1"/>
    <row r="806" ht="24.75" customHeight="1"/>
    <row r="807" ht="24.75" customHeight="1"/>
    <row r="808" ht="24.75" customHeight="1"/>
    <row r="809" ht="24.75" customHeight="1"/>
    <row r="810" ht="24.75" customHeight="1"/>
    <row r="811" ht="24.75" customHeight="1"/>
    <row r="812" ht="24.75" customHeight="1"/>
    <row r="813" ht="24.75" customHeight="1"/>
    <row r="814" ht="24.75" customHeight="1"/>
    <row r="815" ht="24.75" customHeight="1"/>
    <row r="816" ht="24.75" customHeight="1"/>
    <row r="817" ht="24.75" customHeight="1"/>
    <row r="818" ht="24.75" customHeight="1"/>
    <row r="819" ht="24.75" customHeight="1"/>
    <row r="820" ht="24.75" customHeight="1"/>
    <row r="821" ht="24.75" customHeight="1"/>
    <row r="822" ht="24.75" customHeight="1"/>
    <row r="823" ht="24.75" customHeight="1"/>
    <row r="824" ht="24.75" customHeight="1"/>
    <row r="825" ht="24.75" customHeight="1"/>
    <row r="826" ht="24.75" customHeight="1"/>
    <row r="827" ht="24.75" customHeight="1"/>
    <row r="828" ht="24.75" customHeight="1"/>
    <row r="829" ht="24.75" customHeight="1"/>
    <row r="830" ht="24.75" customHeight="1"/>
    <row r="831" ht="24.75" customHeight="1"/>
    <row r="832" ht="24.75" customHeight="1"/>
    <row r="833" ht="24.75" customHeight="1"/>
    <row r="834" ht="24.75" customHeight="1"/>
    <row r="835" ht="24.75" customHeight="1"/>
    <row r="836" ht="24.75" customHeight="1"/>
    <row r="837" ht="24.75" customHeight="1"/>
    <row r="838" ht="24.75" customHeight="1"/>
    <row r="839" ht="24.75" customHeight="1"/>
    <row r="840" ht="24.75" customHeight="1"/>
    <row r="841" ht="24.75" customHeight="1"/>
    <row r="842" ht="24.75" customHeight="1"/>
    <row r="843" ht="24.75" customHeight="1"/>
    <row r="844" ht="24.75" customHeight="1"/>
    <row r="845" ht="24.75" customHeight="1"/>
    <row r="846" ht="24.75" customHeight="1"/>
    <row r="847" ht="24.75" customHeight="1"/>
    <row r="848" ht="24.75" customHeight="1"/>
    <row r="849" ht="24.75" customHeight="1"/>
    <row r="850" ht="24.75" customHeight="1"/>
    <row r="851" ht="24.75" customHeight="1"/>
    <row r="852" ht="24.75" customHeight="1"/>
    <row r="853" ht="24.75" customHeight="1"/>
    <row r="854" ht="24.75" customHeight="1"/>
    <row r="855" ht="24.75" customHeight="1"/>
    <row r="856" ht="24.75" customHeight="1"/>
    <row r="857" ht="24.75" customHeight="1"/>
    <row r="858" ht="24.75" customHeight="1"/>
    <row r="859" ht="24.75" customHeight="1"/>
    <row r="860" ht="24.75" customHeight="1"/>
    <row r="861" ht="24.75" customHeight="1"/>
    <row r="862" ht="24.75" customHeight="1"/>
    <row r="863" ht="24.75" customHeight="1"/>
    <row r="864" ht="24.75" customHeight="1"/>
    <row r="865" ht="24.75" customHeight="1"/>
    <row r="866" ht="24.75" customHeight="1"/>
    <row r="867" ht="24.75" customHeight="1"/>
    <row r="868" ht="24.75" customHeight="1"/>
    <row r="869" ht="24.75" customHeight="1"/>
    <row r="870" ht="24.75" customHeight="1"/>
    <row r="871" ht="24.75" customHeight="1"/>
    <row r="872" ht="24.75" customHeight="1"/>
    <row r="873" ht="24.75" customHeight="1"/>
    <row r="874" ht="24.75" customHeight="1"/>
    <row r="875" ht="24.75" customHeight="1"/>
    <row r="876" ht="24.75" customHeight="1"/>
    <row r="877" ht="24.75" customHeight="1"/>
    <row r="878" ht="24.75" customHeight="1"/>
    <row r="879" ht="24.75" customHeight="1"/>
    <row r="880" ht="24.75" customHeight="1"/>
    <row r="881" ht="24.75" customHeight="1"/>
    <row r="882" ht="24.75" customHeight="1"/>
    <row r="883" ht="24.75" customHeight="1"/>
    <row r="884" ht="24.75" customHeight="1"/>
    <row r="885" ht="24.75" customHeight="1"/>
    <row r="886" ht="24.75" customHeight="1"/>
    <row r="887" ht="24.75" customHeight="1"/>
    <row r="888" ht="24.75" customHeight="1"/>
    <row r="889" ht="24.75" customHeight="1"/>
    <row r="890" ht="24.75" customHeight="1"/>
    <row r="891" ht="24.75" customHeight="1"/>
    <row r="892" ht="24.75" customHeight="1"/>
    <row r="893" ht="24.75" customHeight="1"/>
    <row r="894" ht="24.75" customHeight="1"/>
    <row r="895" ht="24.75" customHeight="1"/>
    <row r="896" ht="24.75" customHeight="1"/>
    <row r="897" ht="24.75" customHeight="1"/>
    <row r="898" ht="24.75" customHeight="1"/>
    <row r="899" ht="24.75" customHeight="1"/>
    <row r="900" ht="24.75" customHeight="1"/>
    <row r="901" ht="24.75" customHeight="1"/>
    <row r="902" ht="24.75" customHeight="1"/>
    <row r="903" ht="24.75" customHeight="1"/>
    <row r="904" ht="24.75" customHeight="1"/>
    <row r="905" ht="24.75" customHeight="1"/>
    <row r="906" ht="24.75" customHeight="1"/>
    <row r="907" ht="24.75" customHeight="1"/>
    <row r="908" ht="24.75" customHeight="1"/>
    <row r="909" ht="24.75" customHeight="1"/>
    <row r="910" ht="24.75" customHeight="1"/>
    <row r="911" ht="24.75" customHeight="1"/>
    <row r="912" ht="24.75" customHeight="1"/>
    <row r="913" ht="24.75" customHeight="1"/>
    <row r="914" ht="24.75" customHeight="1"/>
    <row r="915" ht="24.75" customHeight="1"/>
    <row r="916" ht="24.75" customHeight="1"/>
    <row r="917" ht="24.75" customHeight="1"/>
    <row r="918" ht="24.75" customHeight="1"/>
    <row r="919" ht="24.75" customHeight="1"/>
    <row r="920" ht="24.75" customHeight="1"/>
    <row r="921" ht="24.75" customHeight="1"/>
    <row r="922" ht="24.75" customHeight="1"/>
    <row r="923" ht="24.75" customHeight="1"/>
    <row r="924" ht="24.75" customHeight="1"/>
    <row r="925" ht="24.75" customHeight="1"/>
    <row r="926" ht="24.75" customHeight="1"/>
    <row r="927" ht="24.75" customHeight="1"/>
    <row r="928" ht="24.75" customHeight="1"/>
    <row r="929" ht="24.75" customHeight="1"/>
    <row r="930" ht="24.75" customHeight="1"/>
    <row r="931" ht="24.75" customHeight="1"/>
    <row r="932" ht="24.75" customHeight="1"/>
    <row r="933" ht="24.75" customHeight="1"/>
    <row r="934" ht="24.75" customHeight="1"/>
    <row r="935" ht="24.75" customHeight="1"/>
    <row r="936" ht="24.75" customHeight="1"/>
    <row r="937" ht="24.75" customHeight="1"/>
    <row r="938" ht="24.75" customHeight="1"/>
    <row r="939" ht="24.75" customHeight="1"/>
    <row r="940" ht="24.75" customHeight="1"/>
    <row r="941" ht="24.75" customHeight="1"/>
    <row r="942" ht="24.75" customHeight="1"/>
    <row r="943" ht="24.75" customHeight="1"/>
    <row r="944" ht="24.75" customHeight="1"/>
    <row r="945" ht="24.75" customHeight="1"/>
    <row r="946" ht="24.75" customHeight="1"/>
    <row r="947" ht="24.75" customHeight="1"/>
    <row r="948" ht="24.75" customHeight="1"/>
    <row r="949" ht="24.75" customHeight="1"/>
    <row r="950" ht="24.75" customHeight="1"/>
    <row r="951" ht="24.75" customHeight="1"/>
    <row r="952" ht="24.75" customHeight="1"/>
    <row r="953" ht="24.75" customHeight="1"/>
    <row r="954" ht="24.75" customHeight="1"/>
    <row r="955" ht="24.75" customHeight="1"/>
    <row r="956" ht="24.75" customHeight="1"/>
    <row r="957" ht="24.75" customHeight="1"/>
    <row r="958" ht="24.75" customHeight="1"/>
    <row r="959" ht="24.75" customHeight="1"/>
    <row r="960" ht="24.75" customHeight="1"/>
    <row r="961" ht="24.75" customHeight="1"/>
    <row r="962" ht="24.75" customHeight="1"/>
    <row r="963" ht="24.75" customHeight="1"/>
    <row r="964" ht="24.75" customHeight="1"/>
    <row r="965" ht="24.75" customHeight="1"/>
    <row r="966" ht="24.75" customHeight="1"/>
    <row r="967" ht="24.75" customHeight="1"/>
    <row r="968" ht="24.75" customHeight="1"/>
    <row r="969" ht="24.75" customHeight="1"/>
    <row r="970" ht="24.75" customHeight="1"/>
    <row r="971" ht="24.75" customHeight="1"/>
    <row r="972" ht="24.75" customHeight="1"/>
    <row r="973" ht="24.75" customHeight="1"/>
    <row r="974" ht="24.75" customHeight="1"/>
    <row r="975" ht="24.75" customHeight="1"/>
    <row r="976" ht="24.75" customHeight="1"/>
    <row r="977" ht="24.75" customHeight="1"/>
    <row r="978" ht="24.75" customHeight="1"/>
    <row r="979" ht="24.75" customHeight="1"/>
    <row r="980" ht="24.75" customHeight="1"/>
    <row r="981" ht="24.75" customHeight="1"/>
    <row r="982" ht="24.75" customHeight="1"/>
    <row r="983" ht="24.75" customHeight="1"/>
    <row r="984" ht="24.75" customHeight="1"/>
    <row r="985" ht="24.75" customHeight="1"/>
    <row r="986" ht="24.75" customHeight="1"/>
    <row r="987" ht="24.75" customHeight="1"/>
    <row r="988" ht="24.75" customHeight="1"/>
    <row r="989" ht="24.75" customHeight="1"/>
    <row r="990" ht="24.75" customHeight="1"/>
    <row r="991" ht="24.75" customHeight="1"/>
    <row r="992" ht="24.75" customHeight="1"/>
    <row r="993" ht="24.75" customHeight="1"/>
    <row r="994" ht="24.75" customHeight="1"/>
    <row r="995" ht="24.75" customHeight="1"/>
    <row r="996" ht="24.75" customHeight="1"/>
    <row r="997" ht="24.75" customHeight="1"/>
    <row r="998" ht="24.75" customHeight="1"/>
    <row r="999" ht="24.75" customHeight="1"/>
    <row r="1000" ht="24.75" customHeight="1"/>
    <row r="1001" ht="24.75" customHeight="1"/>
    <row r="1002" ht="24.75" customHeight="1"/>
    <row r="1003" ht="24.75" customHeight="1"/>
    <row r="1004" ht="24.75" customHeight="1"/>
    <row r="1005" ht="24.75" customHeight="1"/>
    <row r="1006" ht="24.75" customHeight="1"/>
    <row r="1007" ht="24.75" customHeight="1"/>
    <row r="1008" ht="24.75" customHeight="1"/>
    <row r="1009" ht="24.75" customHeight="1"/>
    <row r="1010" ht="24.75" customHeight="1"/>
    <row r="1011" ht="24.75" customHeight="1"/>
    <row r="1012" ht="24.75" customHeight="1"/>
    <row r="1013" ht="24.75" customHeight="1"/>
    <row r="1014" ht="24.75" customHeight="1"/>
    <row r="1015" ht="24.75" customHeight="1"/>
    <row r="1016" ht="24.75" customHeight="1"/>
    <row r="1017" ht="24.75" customHeight="1"/>
    <row r="1018" ht="24.75" customHeight="1"/>
    <row r="1019" ht="24.75" customHeight="1"/>
    <row r="1020" ht="24.75" customHeight="1"/>
    <row r="1021" ht="24.75" customHeight="1"/>
    <row r="1022" ht="24.75" customHeight="1"/>
    <row r="1023" ht="24.75" customHeight="1"/>
    <row r="1024" ht="24.75" customHeight="1"/>
    <row r="1025" ht="24.75" customHeight="1"/>
    <row r="1026" ht="24.75" customHeight="1"/>
    <row r="1027" ht="24.75" customHeight="1"/>
    <row r="1028" ht="24.75" customHeight="1"/>
    <row r="1029" ht="24.75" customHeight="1"/>
    <row r="1030" ht="24.75" customHeight="1"/>
    <row r="1031" ht="24.75" customHeight="1"/>
    <row r="1032" ht="24.75" customHeight="1"/>
    <row r="1033" ht="24.75" customHeight="1"/>
    <row r="1034" ht="24.75" customHeight="1"/>
    <row r="1035" ht="24.75" customHeight="1"/>
    <row r="1036" ht="24.75" customHeight="1"/>
    <row r="1037" ht="24.75" customHeight="1"/>
  </sheetData>
  <sheetProtection/>
  <mergeCells count="3">
    <mergeCell ref="A1:L1"/>
    <mergeCell ref="A3:L3"/>
    <mergeCell ref="A4:L4"/>
  </mergeCells>
  <printOptions horizontalCentered="1"/>
  <pageMargins left="0.6692913385826772" right="0.7086614173228347" top="0.3937007874015748" bottom="0.1968503937007874" header="0.5118110236220472" footer="0.11811023622047245"/>
  <pageSetup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ustredna</dc:creator>
  <cp:keywords/>
  <dc:description/>
  <cp:lastModifiedBy>standard</cp:lastModifiedBy>
  <cp:lastPrinted>2012-05-20T09:30:46Z</cp:lastPrinted>
  <dcterms:created xsi:type="dcterms:W3CDTF">1999-12-01T23:38:26Z</dcterms:created>
  <dcterms:modified xsi:type="dcterms:W3CDTF">2016-04-24T15:26:17Z</dcterms:modified>
  <cp:category/>
  <cp:version/>
  <cp:contentType/>
  <cp:contentStatus/>
</cp:coreProperties>
</file>