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F:\Archiv_www\www.blindbowling.wz.cz\"/>
    </mc:Choice>
  </mc:AlternateContent>
  <xr:revisionPtr revIDLastSave="0" documentId="13_ncr:1_{579AD348-AE87-4B91-BC1F-75D030A8FDCE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1. kolo" sheetId="1" r:id="rId1"/>
    <sheet name="2. kolo" sheetId="2" r:id="rId2"/>
    <sheet name="3. kol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3" i="2" l="1"/>
  <c r="K11" i="1"/>
  <c r="M11" i="1"/>
  <c r="N11" i="1"/>
  <c r="O11" i="1"/>
  <c r="K12" i="1"/>
  <c r="M12" i="1"/>
  <c r="N12" i="1"/>
  <c r="O12" i="1"/>
  <c r="K13" i="1"/>
  <c r="M13" i="1"/>
  <c r="N13" i="1"/>
  <c r="O13" i="1"/>
  <c r="K14" i="1"/>
  <c r="M14" i="1"/>
  <c r="N14" i="1"/>
  <c r="O14" i="1"/>
  <c r="K19" i="1"/>
  <c r="M19" i="1"/>
  <c r="O19" i="1"/>
  <c r="K20" i="1"/>
  <c r="M20" i="1"/>
  <c r="O20" i="1"/>
  <c r="K21" i="1"/>
  <c r="M21" i="1"/>
  <c r="N21" i="1"/>
  <c r="O21" i="1"/>
  <c r="K22" i="1"/>
  <c r="M22" i="1"/>
  <c r="O22" i="1"/>
  <c r="K23" i="1"/>
  <c r="M23" i="1"/>
  <c r="O23" i="1"/>
  <c r="K25" i="1"/>
  <c r="M25" i="1"/>
  <c r="O25" i="1"/>
  <c r="K30" i="1"/>
  <c r="M30" i="1"/>
  <c r="O30" i="1"/>
  <c r="K31" i="1"/>
  <c r="M31" i="1"/>
  <c r="O31" i="1"/>
  <c r="K32" i="1"/>
  <c r="M32" i="1"/>
  <c r="O32" i="1"/>
  <c r="K33" i="1"/>
  <c r="M33" i="1"/>
  <c r="O33" i="1"/>
  <c r="K34" i="1"/>
  <c r="M34" i="1"/>
  <c r="O34" i="1"/>
  <c r="K35" i="1"/>
  <c r="M35" i="1"/>
  <c r="O35" i="1"/>
  <c r="K36" i="1"/>
  <c r="N36" i="1"/>
  <c r="O36" i="1"/>
  <c r="K38" i="1"/>
  <c r="M38" i="1"/>
  <c r="O38" i="1"/>
  <c r="K11" i="2"/>
  <c r="M11" i="2"/>
  <c r="N11" i="2"/>
  <c r="O11" i="2"/>
  <c r="K14" i="2"/>
  <c r="M14" i="2"/>
  <c r="N14" i="2"/>
  <c r="O14" i="2"/>
  <c r="K13" i="2"/>
  <c r="M13" i="2"/>
  <c r="N13" i="2"/>
  <c r="O13" i="2"/>
  <c r="K15" i="2"/>
  <c r="M15" i="2"/>
  <c r="N15" i="2"/>
  <c r="O15" i="2"/>
  <c r="K12" i="2"/>
  <c r="M12" i="2"/>
  <c r="N12" i="2"/>
  <c r="O12" i="2"/>
  <c r="K20" i="2"/>
  <c r="N20" i="2"/>
  <c r="M20" i="2"/>
  <c r="O20" i="2"/>
  <c r="K22" i="2"/>
  <c r="M22" i="2"/>
  <c r="O22" i="2"/>
  <c r="K23" i="2"/>
  <c r="M23" i="2"/>
  <c r="N23" i="2"/>
  <c r="O23" i="2"/>
  <c r="K26" i="2"/>
  <c r="M26" i="2"/>
  <c r="O26" i="2"/>
  <c r="K24" i="2"/>
  <c r="M24" i="2"/>
  <c r="O24" i="2"/>
  <c r="K25" i="2"/>
  <c r="N25" i="2"/>
  <c r="M25" i="2"/>
  <c r="O25" i="2"/>
  <c r="K27" i="2"/>
  <c r="N27" i="2"/>
  <c r="O27" i="2"/>
  <c r="K21" i="2"/>
  <c r="N21" i="2"/>
  <c r="O21" i="2"/>
  <c r="K28" i="2"/>
  <c r="M28" i="2"/>
  <c r="O28" i="2"/>
  <c r="K34" i="2"/>
  <c r="M34" i="2"/>
  <c r="N34" i="2"/>
  <c r="O34" i="2"/>
  <c r="K39" i="2"/>
  <c r="M39" i="2"/>
  <c r="N39" i="2"/>
  <c r="O39" i="2"/>
  <c r="K33" i="2"/>
  <c r="M33" i="2"/>
  <c r="N33" i="2"/>
  <c r="K37" i="2"/>
  <c r="M37" i="2"/>
  <c r="N37" i="2"/>
  <c r="O37" i="2"/>
  <c r="K36" i="2"/>
  <c r="M36" i="2"/>
  <c r="N36" i="2"/>
  <c r="O36" i="2"/>
  <c r="K38" i="2"/>
  <c r="M38" i="2"/>
  <c r="N38" i="2"/>
  <c r="O38" i="2"/>
  <c r="K35" i="2"/>
  <c r="M35" i="2"/>
  <c r="N35" i="2"/>
  <c r="O35" i="2"/>
  <c r="M27" i="2"/>
  <c r="M21" i="2"/>
  <c r="N24" i="2"/>
  <c r="N26" i="2"/>
  <c r="N22" i="2"/>
  <c r="N38" i="1"/>
  <c r="N35" i="1"/>
  <c r="N34" i="1"/>
  <c r="N33" i="1"/>
  <c r="N32" i="1"/>
  <c r="N31" i="1"/>
  <c r="N30" i="1"/>
  <c r="N25" i="1"/>
  <c r="N23" i="1"/>
  <c r="N22" i="1"/>
  <c r="N20" i="1"/>
  <c r="N19" i="1"/>
  <c r="N28" i="2"/>
  <c r="M36" i="1"/>
</calcChain>
</file>

<file path=xl/sharedStrings.xml><?xml version="1.0" encoding="utf-8"?>
<sst xmlns="http://schemas.openxmlformats.org/spreadsheetml/2006/main" count="339" uniqueCount="75">
  <si>
    <t>Mistrovství České republiky 2019/2020 -1. kvalifikační turnaj</t>
  </si>
  <si>
    <t>1. kolo</t>
  </si>
  <si>
    <t>24. listopadu 2019 - Olomouc - Šantovka</t>
  </si>
  <si>
    <t>Kategorie B1</t>
  </si>
  <si>
    <t>Pořadí</t>
  </si>
  <si>
    <t>Jméno</t>
  </si>
  <si>
    <t>kat.</t>
  </si>
  <si>
    <t>I.</t>
  </si>
  <si>
    <t>II.</t>
  </si>
  <si>
    <t>III.</t>
  </si>
  <si>
    <t>IV.</t>
  </si>
  <si>
    <t>V.</t>
  </si>
  <si>
    <t>VI.</t>
  </si>
  <si>
    <t>celkem</t>
  </si>
  <si>
    <t>přípočet</t>
  </si>
  <si>
    <t>celkem + pp</t>
  </si>
  <si>
    <t>průměr</t>
  </si>
  <si>
    <t>nejl. hra</t>
  </si>
  <si>
    <t>oddíl</t>
  </si>
  <si>
    <t>Krch Michal</t>
  </si>
  <si>
    <t>B-1</t>
  </si>
  <si>
    <t>BC Bowlingzone Blinds</t>
  </si>
  <si>
    <t xml:space="preserve">  Dostalík Daniel</t>
  </si>
  <si>
    <t>BSC Praha</t>
  </si>
  <si>
    <t>Hradil Milan</t>
  </si>
  <si>
    <t xml:space="preserve">     Sk Handicap Zlín</t>
  </si>
  <si>
    <t>Kunovjánková Iveta</t>
  </si>
  <si>
    <t>TJ Jiskra Kyjov</t>
  </si>
  <si>
    <t>Kategorie B2</t>
  </si>
  <si>
    <t>Macháček Karel</t>
  </si>
  <si>
    <t>B-2</t>
  </si>
  <si>
    <t>SK Slavia Praha OZP</t>
  </si>
  <si>
    <t>Hasala Jaromír</t>
  </si>
  <si>
    <t xml:space="preserve">  Řehořová Stanislava</t>
  </si>
  <si>
    <t>Reichel Jiří</t>
  </si>
  <si>
    <t xml:space="preserve">  Lisý Marián</t>
  </si>
  <si>
    <t>XXX</t>
  </si>
  <si>
    <t>Jurkovič Miroslav</t>
  </si>
  <si>
    <t>neplatná zdravotní prohlídka</t>
  </si>
  <si>
    <t>Kategorie B3</t>
  </si>
  <si>
    <t>Macháčková Věra</t>
  </si>
  <si>
    <t>B-3</t>
  </si>
  <si>
    <t xml:space="preserve">  Chvojka Leoš</t>
  </si>
  <si>
    <t>Bartoníková Stanislava</t>
  </si>
  <si>
    <t>Dluská Jitka</t>
  </si>
  <si>
    <t xml:space="preserve">  Holý Milan</t>
  </si>
  <si>
    <t>Piner Radek</t>
  </si>
  <si>
    <t>Marinčič Ĺudovít</t>
  </si>
  <si>
    <t>Gruncl Josef</t>
  </si>
  <si>
    <t>Hlavní rozhodčí: Gutová Marie</t>
  </si>
  <si>
    <t>Mistrovství České republiky 2019/2020 -2. kvalifikační turnaj</t>
  </si>
  <si>
    <t>2. kolo</t>
  </si>
  <si>
    <t>26. ledna 2020 - BB bowling Brno</t>
  </si>
  <si>
    <t>Čulík Štefan</t>
  </si>
  <si>
    <t>Tyflosport Praha</t>
  </si>
  <si>
    <t>Gut Pavel</t>
  </si>
  <si>
    <t>Matouš Roman</t>
  </si>
  <si>
    <t>David Pavel</t>
  </si>
  <si>
    <t>Tandem Brno</t>
  </si>
  <si>
    <t>Mistrovství České republiky 2019/2020 - kvalifikační turnaj</t>
  </si>
  <si>
    <t>3. kolo</t>
  </si>
  <si>
    <t>22. února 2020  - Bowlingzone Pardubice</t>
  </si>
  <si>
    <t>SK Tyflosport Praha</t>
  </si>
  <si>
    <t xml:space="preserve">Budil Ivo </t>
  </si>
  <si>
    <t>TJ Zora Praha</t>
  </si>
  <si>
    <t>Dostalík Daniel</t>
  </si>
  <si>
    <t>SK Handicap Zlín</t>
  </si>
  <si>
    <t>Lisý Marián</t>
  </si>
  <si>
    <t>Řehořová Stanislava</t>
  </si>
  <si>
    <t>Krapka Luboš</t>
  </si>
  <si>
    <t>Berčuk Ivo</t>
  </si>
  <si>
    <t>Holý Milan</t>
  </si>
  <si>
    <t>TJ Jiskra Kyjov, host.</t>
  </si>
  <si>
    <t>Hurtová Ludmila</t>
  </si>
  <si>
    <t>Vrbová Irena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</si>
</sst>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č-405];[Red]\-#,##0.00\ [$Kč-405]"/>
  </numFmts>
  <fonts count="10" x14ac:knownFonts="1">
    <font>
      <sz val="11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u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55">
    <xf numFmtId="0" fontId="0" fillId="0" borderId="0" xfId="0"/>
    <xf numFmtId="0" fontId="3" fillId="0" borderId="0" xfId="1"/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1" fontId="5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1" fontId="6" fillId="0" borderId="0" xfId="1" applyNumberFormat="1" applyFont="1" applyFill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left" vertical="center" indent="1"/>
    </xf>
    <xf numFmtId="1" fontId="5" fillId="0" borderId="1" xfId="1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1" fontId="5" fillId="0" borderId="0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 applyProtection="1">
      <alignment horizontal="center" vertical="center"/>
      <protection locked="0"/>
    </xf>
    <xf numFmtId="1" fontId="5" fillId="0" borderId="3" xfId="1" applyNumberFormat="1" applyFont="1" applyFill="1" applyBorder="1" applyAlignment="1">
      <alignment horizontal="left" vertical="center"/>
    </xf>
    <xf numFmtId="1" fontId="5" fillId="0" borderId="3" xfId="1" applyNumberFormat="1" applyFont="1" applyFill="1" applyBorder="1" applyAlignment="1">
      <alignment horizontal="center" vertical="center"/>
    </xf>
    <xf numFmtId="1" fontId="5" fillId="0" borderId="3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" fontId="5" fillId="2" borderId="3" xfId="1" applyNumberFormat="1" applyFont="1" applyFill="1" applyBorder="1" applyAlignment="1" applyProtection="1">
      <alignment horizontal="center" vertical="center"/>
      <protection locked="0"/>
    </xf>
    <xf numFmtId="1" fontId="5" fillId="0" borderId="3" xfId="1" applyNumberFormat="1" applyFont="1" applyFill="1" applyBorder="1" applyAlignment="1">
      <alignment horizontal="left" vertical="center" indent="1"/>
    </xf>
    <xf numFmtId="1" fontId="5" fillId="0" borderId="1" xfId="1" applyNumberFormat="1" applyFont="1" applyFill="1" applyBorder="1" applyAlignment="1">
      <alignment horizontal="left" vertical="center"/>
    </xf>
    <xf numFmtId="1" fontId="5" fillId="0" borderId="0" xfId="1" applyNumberFormat="1" applyFont="1" applyFill="1" applyBorder="1" applyAlignment="1" applyProtection="1">
      <alignment horizontal="center" vertical="center"/>
      <protection locked="0"/>
    </xf>
    <xf numFmtId="1" fontId="5" fillId="0" borderId="0" xfId="1" applyNumberFormat="1" applyFont="1" applyFill="1" applyBorder="1" applyAlignment="1">
      <alignment horizontal="left" vertical="center"/>
    </xf>
    <xf numFmtId="1" fontId="5" fillId="0" borderId="0" xfId="1" applyNumberFormat="1" applyFont="1" applyBorder="1" applyAlignment="1">
      <alignment horizontal="center" vertical="center"/>
    </xf>
    <xf numFmtId="1" fontId="5" fillId="0" borderId="1" xfId="1" applyNumberFormat="1" applyFont="1" applyFill="1" applyBorder="1" applyAlignment="1" applyProtection="1">
      <alignment horizontal="center" vertical="center"/>
      <protection locked="0"/>
    </xf>
    <xf numFmtId="1" fontId="5" fillId="0" borderId="4" xfId="1" applyNumberFormat="1" applyFont="1" applyFill="1" applyBorder="1" applyAlignment="1">
      <alignment horizontal="left" vertical="center" indent="1"/>
    </xf>
    <xf numFmtId="1" fontId="5" fillId="0" borderId="0" xfId="1" applyNumberFormat="1" applyFont="1" applyFill="1" applyBorder="1" applyAlignment="1">
      <alignment horizontal="left" vertical="center" indent="1"/>
    </xf>
    <xf numFmtId="0" fontId="5" fillId="0" borderId="0" xfId="1" applyFont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" fontId="5" fillId="0" borderId="5" xfId="1" applyNumberFormat="1" applyFont="1" applyFill="1" applyBorder="1" applyAlignment="1">
      <alignment horizontal="left" vertical="center" indent="1"/>
    </xf>
    <xf numFmtId="1" fontId="5" fillId="0" borderId="6" xfId="1" applyNumberFormat="1" applyFont="1" applyFill="1" applyBorder="1" applyAlignment="1">
      <alignment horizontal="center" vertical="center"/>
    </xf>
    <xf numFmtId="1" fontId="5" fillId="0" borderId="4" xfId="1" applyNumberFormat="1" applyFont="1" applyFill="1" applyBorder="1" applyAlignment="1">
      <alignment horizontal="center" vertical="center"/>
    </xf>
    <xf numFmtId="1" fontId="5" fillId="0" borderId="7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" fontId="5" fillId="0" borderId="9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ální" xfId="0" builtinId="0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42"/>
  <sheetViews>
    <sheetView topLeftCell="A7" workbookViewId="0">
      <selection activeCell="C36" sqref="C36"/>
    </sheetView>
  </sheetViews>
  <sheetFormatPr defaultColWidth="8.125" defaultRowHeight="15" x14ac:dyDescent="0.25"/>
  <cols>
    <col min="1" max="1" width="2.75" style="1" customWidth="1"/>
    <col min="2" max="2" width="8.125" style="1"/>
    <col min="3" max="3" width="22.75" style="1" customWidth="1"/>
    <col min="4" max="4" width="8.125" style="1"/>
    <col min="5" max="5" width="4.875" style="1" customWidth="1"/>
    <col min="6" max="6" width="5" style="1" customWidth="1"/>
    <col min="7" max="7" width="7" style="1" customWidth="1"/>
    <col min="8" max="8" width="6.625" style="1" customWidth="1"/>
    <col min="9" max="9" width="6.375" style="1" customWidth="1"/>
    <col min="10" max="10" width="6.5" style="1" customWidth="1"/>
    <col min="11" max="15" width="8.125" style="1"/>
    <col min="16" max="16" width="23" style="1" customWidth="1"/>
    <col min="17" max="16384" width="8.125" style="1"/>
  </cols>
  <sheetData>
    <row r="3" spans="2:16" ht="15.75" x14ac:dyDescent="0.25">
      <c r="B3" s="47" t="s">
        <v>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2"/>
      <c r="O3" s="2"/>
      <c r="P3" s="2"/>
    </row>
    <row r="4" spans="2:16" ht="15.75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"/>
      <c r="O4" s="2"/>
      <c r="P4" s="2"/>
    </row>
    <row r="5" spans="2:16" ht="15.75" x14ac:dyDescent="0.25">
      <c r="B5" s="48" t="s">
        <v>1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2"/>
      <c r="O5" s="2"/>
      <c r="P5" s="2"/>
    </row>
    <row r="6" spans="2:16" ht="15.75" x14ac:dyDescent="0.25">
      <c r="B6" s="48" t="s">
        <v>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2"/>
      <c r="O6" s="2"/>
      <c r="P6" s="2"/>
    </row>
    <row r="7" spans="2:16" ht="15.75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2"/>
      <c r="O7" s="2"/>
      <c r="P7" s="2"/>
    </row>
    <row r="8" spans="2:16" ht="15.75" x14ac:dyDescent="0.25">
      <c r="B8" s="2"/>
      <c r="C8" s="6" t="s">
        <v>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16" ht="15.75" x14ac:dyDescent="0.25">
      <c r="B9" s="2"/>
      <c r="C9" s="6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6" ht="31.5" x14ac:dyDescent="0.25">
      <c r="B10" s="7" t="s">
        <v>4</v>
      </c>
      <c r="C10" s="8" t="s">
        <v>5</v>
      </c>
      <c r="D10" s="8" t="s">
        <v>6</v>
      </c>
      <c r="E10" s="8" t="s">
        <v>7</v>
      </c>
      <c r="F10" s="8" t="s">
        <v>8</v>
      </c>
      <c r="G10" s="8" t="s">
        <v>9</v>
      </c>
      <c r="H10" s="8" t="s">
        <v>10</v>
      </c>
      <c r="I10" s="8" t="s">
        <v>11</v>
      </c>
      <c r="J10" s="8" t="s">
        <v>12</v>
      </c>
      <c r="K10" s="9" t="s">
        <v>13</v>
      </c>
      <c r="L10" s="9" t="s">
        <v>14</v>
      </c>
      <c r="M10" s="10" t="s">
        <v>15</v>
      </c>
      <c r="N10" s="8" t="s">
        <v>16</v>
      </c>
      <c r="O10" s="8" t="s">
        <v>17</v>
      </c>
      <c r="P10" s="8" t="s">
        <v>18</v>
      </c>
    </row>
    <row r="11" spans="2:16" ht="15.75" x14ac:dyDescent="0.25">
      <c r="B11" s="11">
        <v>1</v>
      </c>
      <c r="C11" s="12" t="s">
        <v>19</v>
      </c>
      <c r="D11" s="13" t="s">
        <v>20</v>
      </c>
      <c r="E11" s="13">
        <v>141</v>
      </c>
      <c r="F11" s="13">
        <v>79</v>
      </c>
      <c r="G11" s="14">
        <v>98</v>
      </c>
      <c r="H11" s="13">
        <v>149</v>
      </c>
      <c r="I11" s="13">
        <v>119</v>
      </c>
      <c r="J11" s="13">
        <v>94</v>
      </c>
      <c r="K11" s="13">
        <f>SUM(E11:J11)</f>
        <v>680</v>
      </c>
      <c r="L11" s="13">
        <v>0</v>
      </c>
      <c r="M11" s="13">
        <f>SUM(K11:L11)</f>
        <v>680</v>
      </c>
      <c r="N11" s="15">
        <f>SUM(M11/6)</f>
        <v>113.33333333333333</v>
      </c>
      <c r="O11" s="13">
        <f>MAX(E11:J11)</f>
        <v>149</v>
      </c>
      <c r="P11" s="16" t="s">
        <v>21</v>
      </c>
    </row>
    <row r="12" spans="2:16" ht="15.75" x14ac:dyDescent="0.25">
      <c r="B12" s="11">
        <v>2</v>
      </c>
      <c r="C12" s="17" t="s">
        <v>22</v>
      </c>
      <c r="D12" s="13" t="s">
        <v>20</v>
      </c>
      <c r="E12" s="16">
        <v>64</v>
      </c>
      <c r="F12" s="16">
        <v>61</v>
      </c>
      <c r="G12" s="16">
        <v>78</v>
      </c>
      <c r="H12" s="16">
        <v>95</v>
      </c>
      <c r="I12" s="16">
        <v>85</v>
      </c>
      <c r="J12" s="16">
        <v>33</v>
      </c>
      <c r="K12" s="16">
        <f>SUM(E12:J12)</f>
        <v>416</v>
      </c>
      <c r="L12" s="13">
        <v>0</v>
      </c>
      <c r="M12" s="13">
        <f>SUM(K12:L12)</f>
        <v>416</v>
      </c>
      <c r="N12" s="15">
        <f>SUM(M12/6)</f>
        <v>69.333333333333329</v>
      </c>
      <c r="O12" s="13">
        <f>MAX(E12:J12)</f>
        <v>95</v>
      </c>
      <c r="P12" s="16" t="s">
        <v>23</v>
      </c>
    </row>
    <row r="13" spans="2:16" ht="15.75" x14ac:dyDescent="0.25">
      <c r="B13" s="18">
        <v>3</v>
      </c>
      <c r="C13" s="12" t="s">
        <v>24</v>
      </c>
      <c r="D13" s="13" t="s">
        <v>20</v>
      </c>
      <c r="E13" s="19">
        <v>76</v>
      </c>
      <c r="F13" s="19">
        <v>83</v>
      </c>
      <c r="G13" s="19">
        <v>58</v>
      </c>
      <c r="H13" s="19">
        <v>84</v>
      </c>
      <c r="I13" s="19">
        <v>52</v>
      </c>
      <c r="J13" s="19">
        <v>44</v>
      </c>
      <c r="K13" s="13">
        <f>SUM(E13:J13)</f>
        <v>397</v>
      </c>
      <c r="L13" s="13">
        <v>0</v>
      </c>
      <c r="M13" s="13">
        <f>SUM(K13:L13)</f>
        <v>397</v>
      </c>
      <c r="N13" s="15">
        <f>SUM(M13/6)</f>
        <v>66.166666666666671</v>
      </c>
      <c r="O13" s="13">
        <f>MAX(E13:J13)</f>
        <v>84</v>
      </c>
      <c r="P13" s="19" t="s">
        <v>25</v>
      </c>
    </row>
    <row r="14" spans="2:16" ht="15.75" x14ac:dyDescent="0.25">
      <c r="B14" s="11">
        <v>4</v>
      </c>
      <c r="C14" s="12" t="s">
        <v>26</v>
      </c>
      <c r="D14" s="13" t="s">
        <v>20</v>
      </c>
      <c r="E14" s="13">
        <v>57</v>
      </c>
      <c r="F14" s="13">
        <v>51</v>
      </c>
      <c r="G14" s="13">
        <v>51</v>
      </c>
      <c r="H14" s="13">
        <v>47</v>
      </c>
      <c r="I14" s="13">
        <v>26</v>
      </c>
      <c r="J14" s="13">
        <v>52</v>
      </c>
      <c r="K14" s="13">
        <f>SUM(E14:J14)</f>
        <v>284</v>
      </c>
      <c r="L14" s="13">
        <v>60</v>
      </c>
      <c r="M14" s="13">
        <f>SUM(K14:L14)</f>
        <v>344</v>
      </c>
      <c r="N14" s="15">
        <f>SUM(M14/6)</f>
        <v>57.333333333333336</v>
      </c>
      <c r="O14" s="13">
        <f>MAX(E14:J14)</f>
        <v>57</v>
      </c>
      <c r="P14" s="20" t="s">
        <v>27</v>
      </c>
    </row>
    <row r="15" spans="2:16" ht="15.75" x14ac:dyDescent="0.25">
      <c r="B15" s="4"/>
      <c r="C15" s="21"/>
      <c r="D15" s="2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2:16" ht="15.75" x14ac:dyDescent="0.25">
      <c r="B16" s="8"/>
      <c r="C16" s="6" t="s">
        <v>28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</row>
    <row r="17" spans="2:18" ht="15.75" x14ac:dyDescent="0.25">
      <c r="B17" s="8"/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</row>
    <row r="18" spans="2:18" ht="31.5" x14ac:dyDescent="0.25">
      <c r="B18" s="7" t="s">
        <v>4</v>
      </c>
      <c r="C18" s="8" t="s">
        <v>5</v>
      </c>
      <c r="D18" s="8" t="s">
        <v>6</v>
      </c>
      <c r="E18" s="8" t="s">
        <v>7</v>
      </c>
      <c r="F18" s="8" t="s">
        <v>8</v>
      </c>
      <c r="G18" s="8" t="s">
        <v>9</v>
      </c>
      <c r="H18" s="8" t="s">
        <v>10</v>
      </c>
      <c r="I18" s="8" t="s">
        <v>11</v>
      </c>
      <c r="J18" s="8" t="s">
        <v>12</v>
      </c>
      <c r="K18" s="9" t="s">
        <v>13</v>
      </c>
      <c r="L18" s="23" t="s">
        <v>14</v>
      </c>
      <c r="M18" s="10" t="s">
        <v>15</v>
      </c>
      <c r="N18" s="8" t="s">
        <v>16</v>
      </c>
      <c r="O18" s="8" t="s">
        <v>17</v>
      </c>
      <c r="P18" s="7"/>
    </row>
    <row r="19" spans="2:18" ht="15.75" x14ac:dyDescent="0.25">
      <c r="B19" s="24">
        <v>1</v>
      </c>
      <c r="C19" s="12" t="s">
        <v>29</v>
      </c>
      <c r="D19" s="13" t="s">
        <v>30</v>
      </c>
      <c r="E19" s="13">
        <v>152</v>
      </c>
      <c r="F19" s="13">
        <v>138</v>
      </c>
      <c r="G19" s="13">
        <v>201</v>
      </c>
      <c r="H19" s="13">
        <v>182</v>
      </c>
      <c r="I19" s="13">
        <v>246</v>
      </c>
      <c r="J19" s="13">
        <v>169</v>
      </c>
      <c r="K19" s="13">
        <f>SUM(E19:J19)</f>
        <v>1088</v>
      </c>
      <c r="L19" s="13">
        <v>0</v>
      </c>
      <c r="M19" s="13">
        <f>SUM(K19:L19)</f>
        <v>1088</v>
      </c>
      <c r="N19" s="15">
        <f>SUM(K19/6)</f>
        <v>181.33333333333334</v>
      </c>
      <c r="O19" s="13">
        <f>MAX(E19:J19)</f>
        <v>246</v>
      </c>
      <c r="P19" s="16" t="s">
        <v>31</v>
      </c>
    </row>
    <row r="20" spans="2:18" ht="15.75" x14ac:dyDescent="0.25">
      <c r="B20" s="24">
        <v>2</v>
      </c>
      <c r="C20" s="12" t="s">
        <v>32</v>
      </c>
      <c r="D20" s="13" t="s">
        <v>30</v>
      </c>
      <c r="E20" s="13">
        <v>156</v>
      </c>
      <c r="F20" s="13">
        <v>156</v>
      </c>
      <c r="G20" s="13">
        <v>156</v>
      </c>
      <c r="H20" s="13">
        <v>200</v>
      </c>
      <c r="I20" s="13">
        <v>213</v>
      </c>
      <c r="J20" s="13">
        <v>191</v>
      </c>
      <c r="K20" s="13">
        <f>SUM(E20:J20)</f>
        <v>1072</v>
      </c>
      <c r="L20" s="13">
        <v>0</v>
      </c>
      <c r="M20" s="13">
        <f>SUM(K20:L20)</f>
        <v>1072</v>
      </c>
      <c r="N20" s="15">
        <f>SUM(K20/6)</f>
        <v>178.66666666666666</v>
      </c>
      <c r="O20" s="13">
        <f>MAX(E20:J20)</f>
        <v>213</v>
      </c>
      <c r="P20" s="20" t="s">
        <v>27</v>
      </c>
    </row>
    <row r="21" spans="2:18" ht="15.75" x14ac:dyDescent="0.25">
      <c r="B21" s="24">
        <v>3</v>
      </c>
      <c r="C21" s="25" t="s">
        <v>33</v>
      </c>
      <c r="D21" s="26" t="s">
        <v>30</v>
      </c>
      <c r="E21" s="26">
        <v>162</v>
      </c>
      <c r="F21" s="26">
        <v>147</v>
      </c>
      <c r="G21" s="26">
        <v>129</v>
      </c>
      <c r="H21" s="26">
        <v>121</v>
      </c>
      <c r="I21" s="26">
        <v>170</v>
      </c>
      <c r="J21" s="26">
        <v>147</v>
      </c>
      <c r="K21" s="26">
        <f>SUM(E21:J21)</f>
        <v>876</v>
      </c>
      <c r="L21" s="26">
        <v>60</v>
      </c>
      <c r="M21" s="26">
        <f>SUM(K21:L21)</f>
        <v>936</v>
      </c>
      <c r="N21" s="27">
        <f>SUM(M21/6)</f>
        <v>156</v>
      </c>
      <c r="O21" s="26">
        <f>MAX(E21:J21)</f>
        <v>170</v>
      </c>
      <c r="P21" s="28" t="s">
        <v>31</v>
      </c>
    </row>
    <row r="22" spans="2:18" ht="15.75" x14ac:dyDescent="0.25">
      <c r="B22" s="29">
        <v>4</v>
      </c>
      <c r="C22" s="30" t="s">
        <v>34</v>
      </c>
      <c r="D22" s="26" t="s">
        <v>30</v>
      </c>
      <c r="E22" s="26">
        <v>156</v>
      </c>
      <c r="F22" s="26">
        <v>115</v>
      </c>
      <c r="G22" s="26">
        <v>114</v>
      </c>
      <c r="H22" s="26">
        <v>104</v>
      </c>
      <c r="I22" s="26">
        <v>112</v>
      </c>
      <c r="J22" s="26">
        <v>99</v>
      </c>
      <c r="K22" s="26">
        <f>SUM(E22:J22)</f>
        <v>700</v>
      </c>
      <c r="L22" s="26">
        <v>0</v>
      </c>
      <c r="M22" s="26">
        <f>SUM(K22:L22)</f>
        <v>700</v>
      </c>
      <c r="N22" s="27">
        <f>SUM(K22/6)</f>
        <v>116.66666666666667</v>
      </c>
      <c r="O22" s="26">
        <f>MAX(E22:J22)</f>
        <v>156</v>
      </c>
      <c r="P22" s="20" t="s">
        <v>31</v>
      </c>
    </row>
    <row r="23" spans="2:18" ht="15.75" x14ac:dyDescent="0.25">
      <c r="B23" s="29">
        <v>5</v>
      </c>
      <c r="C23" s="31" t="s">
        <v>35</v>
      </c>
      <c r="D23" s="13" t="s">
        <v>30</v>
      </c>
      <c r="E23" s="13">
        <v>104</v>
      </c>
      <c r="F23" s="13">
        <v>113</v>
      </c>
      <c r="G23" s="13">
        <v>84</v>
      </c>
      <c r="H23" s="13">
        <v>123</v>
      </c>
      <c r="I23" s="13">
        <v>143</v>
      </c>
      <c r="J23" s="13">
        <v>122</v>
      </c>
      <c r="K23" s="13">
        <f>SUM(E23:J23)</f>
        <v>689</v>
      </c>
      <c r="L23" s="13">
        <v>0</v>
      </c>
      <c r="M23" s="13">
        <f>SUM(K23:L23)</f>
        <v>689</v>
      </c>
      <c r="N23" s="15">
        <f>SUM(K23/6)</f>
        <v>114.83333333333333</v>
      </c>
      <c r="O23" s="13">
        <f>MAX(E23:J23)</f>
        <v>143</v>
      </c>
      <c r="P23" s="16" t="s">
        <v>21</v>
      </c>
    </row>
    <row r="24" spans="2:18" ht="15.75" x14ac:dyDescent="0.25">
      <c r="B24" s="32"/>
      <c r="C24" s="33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34"/>
      <c r="O24" s="22"/>
      <c r="P24" s="4"/>
    </row>
    <row r="25" spans="2:18" ht="15.75" x14ac:dyDescent="0.25">
      <c r="B25" s="35" t="s">
        <v>36</v>
      </c>
      <c r="C25" s="36" t="s">
        <v>37</v>
      </c>
      <c r="D25" s="13" t="s">
        <v>30</v>
      </c>
      <c r="E25" s="13">
        <v>120</v>
      </c>
      <c r="F25" s="13">
        <v>114</v>
      </c>
      <c r="G25" s="13">
        <v>136</v>
      </c>
      <c r="H25" s="13">
        <v>88</v>
      </c>
      <c r="I25" s="13">
        <v>165</v>
      </c>
      <c r="J25" s="13">
        <v>151</v>
      </c>
      <c r="K25" s="13">
        <f>SUM(E25:J25)</f>
        <v>774</v>
      </c>
      <c r="L25" s="13">
        <v>0</v>
      </c>
      <c r="M25" s="13">
        <f>SUM(K25:L25)</f>
        <v>774</v>
      </c>
      <c r="N25" s="15">
        <f>SUM(K25/6)</f>
        <v>129</v>
      </c>
      <c r="O25" s="13">
        <f>MAX(E25:J25)</f>
        <v>165</v>
      </c>
      <c r="P25" s="20" t="s">
        <v>27</v>
      </c>
      <c r="R25" s="1" t="s">
        <v>38</v>
      </c>
    </row>
    <row r="26" spans="2:18" ht="15.75" x14ac:dyDescent="0.25">
      <c r="B26" s="32"/>
      <c r="C26" s="37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34"/>
      <c r="O26" s="22"/>
      <c r="P26" s="38"/>
    </row>
    <row r="27" spans="2:18" ht="15.75" x14ac:dyDescent="0.25">
      <c r="B27" s="7"/>
      <c r="C27" s="6" t="s">
        <v>39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  <c r="O27" s="8"/>
      <c r="P27" s="8"/>
    </row>
    <row r="28" spans="2:18" ht="15.75" x14ac:dyDescent="0.25">
      <c r="B28" s="7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8"/>
      <c r="O28" s="8"/>
      <c r="P28" s="8"/>
    </row>
    <row r="29" spans="2:18" ht="31.5" x14ac:dyDescent="0.25">
      <c r="B29" s="7" t="s">
        <v>4</v>
      </c>
      <c r="C29" s="8" t="s">
        <v>5</v>
      </c>
      <c r="D29" s="8" t="s">
        <v>6</v>
      </c>
      <c r="E29" s="8" t="s">
        <v>7</v>
      </c>
      <c r="F29" s="8" t="s">
        <v>8</v>
      </c>
      <c r="G29" s="8" t="s">
        <v>9</v>
      </c>
      <c r="H29" s="8" t="s">
        <v>10</v>
      </c>
      <c r="I29" s="8" t="s">
        <v>11</v>
      </c>
      <c r="J29" s="8" t="s">
        <v>12</v>
      </c>
      <c r="K29" s="9" t="s">
        <v>13</v>
      </c>
      <c r="L29" s="9" t="s">
        <v>14</v>
      </c>
      <c r="M29" s="10" t="s">
        <v>15</v>
      </c>
      <c r="N29" s="8" t="s">
        <v>16</v>
      </c>
      <c r="O29" s="8" t="s">
        <v>17</v>
      </c>
      <c r="P29" s="8" t="s">
        <v>18</v>
      </c>
    </row>
    <row r="30" spans="2:18" ht="15.75" x14ac:dyDescent="0.25">
      <c r="B30" s="11">
        <v>1</v>
      </c>
      <c r="C30" s="12" t="s">
        <v>40</v>
      </c>
      <c r="D30" s="13" t="s">
        <v>41</v>
      </c>
      <c r="E30" s="13">
        <v>140</v>
      </c>
      <c r="F30" s="13">
        <v>153</v>
      </c>
      <c r="G30" s="13">
        <v>172</v>
      </c>
      <c r="H30" s="13">
        <v>190</v>
      </c>
      <c r="I30" s="13">
        <v>192</v>
      </c>
      <c r="J30" s="13">
        <v>192</v>
      </c>
      <c r="K30" s="13">
        <f t="shared" ref="K30:K36" si="0">SUM(E30:J30)</f>
        <v>1039</v>
      </c>
      <c r="L30" s="13">
        <v>60</v>
      </c>
      <c r="M30" s="13">
        <f t="shared" ref="M30:M36" si="1">SUM(K30:L30)</f>
        <v>1099</v>
      </c>
      <c r="N30" s="15">
        <f t="shared" ref="N30:N36" si="2">SUM(K30/6)</f>
        <v>173.16666666666666</v>
      </c>
      <c r="O30" s="13">
        <f t="shared" ref="O30:O36" si="3">MAX(E30:J30)</f>
        <v>192</v>
      </c>
      <c r="P30" s="16" t="s">
        <v>31</v>
      </c>
    </row>
    <row r="31" spans="2:18" ht="15.75" x14ac:dyDescent="0.25">
      <c r="B31" s="11">
        <v>2</v>
      </c>
      <c r="C31" s="17" t="s">
        <v>42</v>
      </c>
      <c r="D31" s="13" t="s">
        <v>41</v>
      </c>
      <c r="E31" s="13">
        <v>124</v>
      </c>
      <c r="F31" s="13">
        <v>160</v>
      </c>
      <c r="G31" s="13">
        <v>155</v>
      </c>
      <c r="H31" s="13">
        <v>142</v>
      </c>
      <c r="I31" s="13">
        <v>163</v>
      </c>
      <c r="J31" s="13">
        <v>138</v>
      </c>
      <c r="K31" s="13">
        <f t="shared" si="0"/>
        <v>882</v>
      </c>
      <c r="L31" s="13">
        <v>0</v>
      </c>
      <c r="M31" s="13">
        <f t="shared" si="1"/>
        <v>882</v>
      </c>
      <c r="N31" s="15">
        <f t="shared" si="2"/>
        <v>147</v>
      </c>
      <c r="O31" s="13">
        <f t="shared" si="3"/>
        <v>163</v>
      </c>
      <c r="P31" s="16" t="s">
        <v>23</v>
      </c>
    </row>
    <row r="32" spans="2:18" ht="15.75" x14ac:dyDescent="0.25">
      <c r="B32" s="11">
        <v>3</v>
      </c>
      <c r="C32" s="12" t="s">
        <v>43</v>
      </c>
      <c r="D32" s="13" t="s">
        <v>41</v>
      </c>
      <c r="E32" s="13">
        <v>145</v>
      </c>
      <c r="F32" s="13">
        <v>135</v>
      </c>
      <c r="G32" s="13">
        <v>136</v>
      </c>
      <c r="H32" s="13">
        <v>124</v>
      </c>
      <c r="I32" s="13">
        <v>143</v>
      </c>
      <c r="J32" s="13">
        <v>139</v>
      </c>
      <c r="K32" s="13">
        <f t="shared" si="0"/>
        <v>822</v>
      </c>
      <c r="L32" s="13">
        <v>60</v>
      </c>
      <c r="M32" s="13">
        <f t="shared" si="1"/>
        <v>882</v>
      </c>
      <c r="N32" s="15">
        <f t="shared" si="2"/>
        <v>137</v>
      </c>
      <c r="O32" s="13">
        <f t="shared" si="3"/>
        <v>145</v>
      </c>
      <c r="P32" s="16" t="s">
        <v>27</v>
      </c>
    </row>
    <row r="33" spans="2:18" ht="15.75" x14ac:dyDescent="0.25">
      <c r="B33" s="11">
        <v>4</v>
      </c>
      <c r="C33" s="12" t="s">
        <v>44</v>
      </c>
      <c r="D33" s="13" t="s">
        <v>41</v>
      </c>
      <c r="E33" s="13">
        <v>103</v>
      </c>
      <c r="F33" s="13">
        <v>79</v>
      </c>
      <c r="G33" s="13">
        <v>117</v>
      </c>
      <c r="H33" s="13">
        <v>70</v>
      </c>
      <c r="I33" s="13">
        <v>126</v>
      </c>
      <c r="J33" s="13">
        <v>115</v>
      </c>
      <c r="K33" s="13">
        <f t="shared" si="0"/>
        <v>610</v>
      </c>
      <c r="L33" s="13">
        <v>60</v>
      </c>
      <c r="M33" s="13">
        <f t="shared" si="1"/>
        <v>670</v>
      </c>
      <c r="N33" s="15">
        <f t="shared" si="2"/>
        <v>101.66666666666667</v>
      </c>
      <c r="O33" s="13">
        <f t="shared" si="3"/>
        <v>126</v>
      </c>
      <c r="P33" s="16" t="s">
        <v>21</v>
      </c>
    </row>
    <row r="34" spans="2:18" ht="15.75" x14ac:dyDescent="0.25">
      <c r="B34" s="18">
        <v>5</v>
      </c>
      <c r="C34" s="17" t="s">
        <v>45</v>
      </c>
      <c r="D34" s="16" t="s">
        <v>41</v>
      </c>
      <c r="E34" s="16">
        <v>73</v>
      </c>
      <c r="F34" s="16">
        <v>132</v>
      </c>
      <c r="G34" s="16">
        <v>100</v>
      </c>
      <c r="H34" s="16">
        <v>110</v>
      </c>
      <c r="I34" s="16">
        <v>110</v>
      </c>
      <c r="J34" s="16">
        <v>115</v>
      </c>
      <c r="K34" s="16">
        <f t="shared" si="0"/>
        <v>640</v>
      </c>
      <c r="L34" s="13">
        <v>0</v>
      </c>
      <c r="M34" s="13">
        <f t="shared" si="1"/>
        <v>640</v>
      </c>
      <c r="N34" s="15">
        <f t="shared" si="2"/>
        <v>106.66666666666667</v>
      </c>
      <c r="O34" s="13">
        <f t="shared" si="3"/>
        <v>132</v>
      </c>
      <c r="P34" s="16" t="s">
        <v>27</v>
      </c>
    </row>
    <row r="35" spans="2:18" ht="15.75" x14ac:dyDescent="0.25">
      <c r="B35" s="11">
        <v>6</v>
      </c>
      <c r="C35" s="12" t="s">
        <v>46</v>
      </c>
      <c r="D35" s="13" t="s">
        <v>41</v>
      </c>
      <c r="E35" s="13">
        <v>106</v>
      </c>
      <c r="F35" s="13">
        <v>129</v>
      </c>
      <c r="G35" s="13">
        <v>104</v>
      </c>
      <c r="H35" s="13">
        <v>106</v>
      </c>
      <c r="I35" s="13">
        <v>84</v>
      </c>
      <c r="J35" s="13">
        <v>89</v>
      </c>
      <c r="K35" s="13">
        <f t="shared" si="0"/>
        <v>618</v>
      </c>
      <c r="L35" s="13">
        <v>0</v>
      </c>
      <c r="M35" s="13">
        <f t="shared" si="1"/>
        <v>618</v>
      </c>
      <c r="N35" s="15">
        <f t="shared" si="2"/>
        <v>103</v>
      </c>
      <c r="O35" s="13">
        <f t="shared" si="3"/>
        <v>129</v>
      </c>
      <c r="P35" s="20" t="s">
        <v>27</v>
      </c>
    </row>
    <row r="36" spans="2:18" ht="15.75" x14ac:dyDescent="0.25">
      <c r="B36" s="24">
        <v>7</v>
      </c>
      <c r="C36" s="12" t="s">
        <v>47</v>
      </c>
      <c r="D36" s="13" t="s">
        <v>41</v>
      </c>
      <c r="E36" s="13">
        <v>141</v>
      </c>
      <c r="F36" s="13">
        <v>61</v>
      </c>
      <c r="G36" s="13">
        <v>51</v>
      </c>
      <c r="H36" s="13">
        <v>60</v>
      </c>
      <c r="I36" s="13">
        <v>100</v>
      </c>
      <c r="J36" s="13">
        <v>88</v>
      </c>
      <c r="K36" s="13">
        <f t="shared" si="0"/>
        <v>501</v>
      </c>
      <c r="L36" s="13">
        <v>0</v>
      </c>
      <c r="M36" s="13">
        <f t="shared" si="1"/>
        <v>501</v>
      </c>
      <c r="N36" s="15">
        <f t="shared" si="2"/>
        <v>83.5</v>
      </c>
      <c r="O36" s="13">
        <f t="shared" si="3"/>
        <v>141</v>
      </c>
      <c r="P36" s="16" t="s">
        <v>21</v>
      </c>
    </row>
    <row r="38" spans="2:18" ht="15.75" x14ac:dyDescent="0.25">
      <c r="B38" s="12" t="s">
        <v>36</v>
      </c>
      <c r="C38" s="12" t="s">
        <v>48</v>
      </c>
      <c r="D38" s="13" t="s">
        <v>41</v>
      </c>
      <c r="E38" s="13">
        <v>182</v>
      </c>
      <c r="F38" s="13">
        <v>190</v>
      </c>
      <c r="G38" s="13">
        <v>194</v>
      </c>
      <c r="H38" s="13">
        <v>158</v>
      </c>
      <c r="I38" s="13">
        <v>144</v>
      </c>
      <c r="J38" s="13">
        <v>187</v>
      </c>
      <c r="K38" s="13">
        <f>SUM(E38:J38)</f>
        <v>1055</v>
      </c>
      <c r="L38" s="13">
        <v>0</v>
      </c>
      <c r="M38" s="13">
        <f>SUM(K38:L38)</f>
        <v>1055</v>
      </c>
      <c r="N38" s="15">
        <f>SUM(K38/6)</f>
        <v>175.83333333333334</v>
      </c>
      <c r="O38" s="13">
        <f>MAX(E38:J38)</f>
        <v>194</v>
      </c>
      <c r="P38" s="16" t="s">
        <v>21</v>
      </c>
      <c r="R38" s="1" t="s">
        <v>38</v>
      </c>
    </row>
    <row r="40" spans="2:18" x14ac:dyDescent="0.25">
      <c r="C40"/>
    </row>
    <row r="41" spans="2:18" x14ac:dyDescent="0.25">
      <c r="C41" s="1" t="s">
        <v>49</v>
      </c>
    </row>
    <row r="42" spans="2:18" x14ac:dyDescent="0.25">
      <c r="C42"/>
    </row>
  </sheetData>
  <sheetProtection selectLockedCells="1" selectUnlockedCells="1"/>
  <mergeCells count="3">
    <mergeCell ref="B3:M3"/>
    <mergeCell ref="B5:M5"/>
    <mergeCell ref="B6:M6"/>
  </mergeCells>
  <pageMargins left="0.7" right="0.7" top="1.1812499999999999" bottom="1.1812499999999999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43"/>
  <sheetViews>
    <sheetView topLeftCell="A4" workbookViewId="0">
      <selection activeCell="B39" sqref="B39"/>
    </sheetView>
  </sheetViews>
  <sheetFormatPr defaultColWidth="8.125" defaultRowHeight="15" x14ac:dyDescent="0.25"/>
  <cols>
    <col min="1" max="1" width="2.75" style="1" customWidth="1"/>
    <col min="2" max="2" width="8.125" style="1"/>
    <col min="3" max="3" width="22.75" style="1" customWidth="1"/>
    <col min="4" max="4" width="8.125" style="1"/>
    <col min="5" max="5" width="4.875" style="1" customWidth="1"/>
    <col min="6" max="6" width="5" style="1" customWidth="1"/>
    <col min="7" max="7" width="7" style="1" customWidth="1"/>
    <col min="8" max="8" width="6.625" style="1" customWidth="1"/>
    <col min="9" max="9" width="6.375" style="1" customWidth="1"/>
    <col min="10" max="10" width="7.5" style="1" customWidth="1"/>
    <col min="11" max="15" width="8.125" style="1"/>
    <col min="16" max="16" width="23" style="1" customWidth="1"/>
    <col min="17" max="16384" width="8.125" style="1"/>
  </cols>
  <sheetData>
    <row r="3" spans="2:16" ht="15.75" x14ac:dyDescent="0.25">
      <c r="B3" s="47" t="s">
        <v>50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2"/>
      <c r="O3" s="2"/>
      <c r="P3" s="2"/>
    </row>
    <row r="4" spans="2:16" ht="15.75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"/>
      <c r="O4" s="2"/>
      <c r="P4" s="2"/>
    </row>
    <row r="5" spans="2:16" ht="15.75" x14ac:dyDescent="0.25">
      <c r="B5" s="48" t="s">
        <v>51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2"/>
      <c r="O5" s="2"/>
      <c r="P5" s="2"/>
    </row>
    <row r="6" spans="2:16" ht="15.75" x14ac:dyDescent="0.25">
      <c r="B6" s="48" t="s">
        <v>52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2"/>
      <c r="O6" s="2"/>
      <c r="P6" s="2"/>
    </row>
    <row r="7" spans="2:16" ht="15.75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2"/>
      <c r="O7" s="2"/>
      <c r="P7" s="2"/>
    </row>
    <row r="8" spans="2:16" ht="15.75" x14ac:dyDescent="0.25">
      <c r="B8" s="2"/>
      <c r="C8" s="6" t="s">
        <v>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16" ht="15.75" x14ac:dyDescent="0.25">
      <c r="B9" s="2"/>
      <c r="C9" s="6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6" ht="31.5" x14ac:dyDescent="0.25">
      <c r="B10" s="7" t="s">
        <v>4</v>
      </c>
      <c r="C10" s="8" t="s">
        <v>5</v>
      </c>
      <c r="D10" s="8" t="s">
        <v>6</v>
      </c>
      <c r="E10" s="8" t="s">
        <v>7</v>
      </c>
      <c r="F10" s="8" t="s">
        <v>8</v>
      </c>
      <c r="G10" s="8" t="s">
        <v>9</v>
      </c>
      <c r="H10" s="8" t="s">
        <v>10</v>
      </c>
      <c r="I10" s="8" t="s">
        <v>11</v>
      </c>
      <c r="J10" s="8" t="s">
        <v>12</v>
      </c>
      <c r="K10" s="9" t="s">
        <v>13</v>
      </c>
      <c r="L10" s="9" t="s">
        <v>14</v>
      </c>
      <c r="M10" s="10" t="s">
        <v>15</v>
      </c>
      <c r="N10" s="8" t="s">
        <v>16</v>
      </c>
      <c r="O10" s="8" t="s">
        <v>17</v>
      </c>
      <c r="P10" s="8" t="s">
        <v>18</v>
      </c>
    </row>
    <row r="11" spans="2:16" ht="15.75" x14ac:dyDescent="0.25">
      <c r="B11" s="11">
        <v>1</v>
      </c>
      <c r="C11" s="12" t="s">
        <v>19</v>
      </c>
      <c r="D11" s="13" t="s">
        <v>20</v>
      </c>
      <c r="E11" s="13">
        <v>87</v>
      </c>
      <c r="F11" s="13">
        <v>124</v>
      </c>
      <c r="G11" s="14">
        <v>128</v>
      </c>
      <c r="H11" s="13">
        <v>97</v>
      </c>
      <c r="I11" s="13">
        <v>111</v>
      </c>
      <c r="J11" s="13">
        <v>98</v>
      </c>
      <c r="K11" s="13">
        <f>SUM(E11:J11)</f>
        <v>645</v>
      </c>
      <c r="L11" s="13">
        <v>0</v>
      </c>
      <c r="M11" s="13">
        <f>SUM(K11:L11)</f>
        <v>645</v>
      </c>
      <c r="N11" s="15">
        <f>SUM(M11/6)</f>
        <v>107.5</v>
      </c>
      <c r="O11" s="13">
        <f>MAX(E11:J11)</f>
        <v>128</v>
      </c>
      <c r="P11" s="16" t="s">
        <v>21</v>
      </c>
    </row>
    <row r="12" spans="2:16" ht="15.75" x14ac:dyDescent="0.25">
      <c r="B12" s="11">
        <v>2</v>
      </c>
      <c r="C12" s="12" t="s">
        <v>53</v>
      </c>
      <c r="D12" s="13" t="s">
        <v>20</v>
      </c>
      <c r="E12" s="13">
        <v>85</v>
      </c>
      <c r="F12" s="13">
        <v>46</v>
      </c>
      <c r="G12" s="13">
        <v>103</v>
      </c>
      <c r="H12" s="13">
        <v>81</v>
      </c>
      <c r="I12" s="13">
        <v>99</v>
      </c>
      <c r="J12" s="13">
        <v>100</v>
      </c>
      <c r="K12" s="13">
        <f>SUM(E12:J12)</f>
        <v>514</v>
      </c>
      <c r="L12" s="13">
        <v>0</v>
      </c>
      <c r="M12" s="13">
        <f>SUM(K12:L12)</f>
        <v>514</v>
      </c>
      <c r="N12" s="15">
        <f>SUM(M12/6)</f>
        <v>85.666666666666671</v>
      </c>
      <c r="O12" s="13">
        <f>MAX(E12:J12)</f>
        <v>103</v>
      </c>
      <c r="P12" s="20" t="s">
        <v>54</v>
      </c>
    </row>
    <row r="13" spans="2:16" ht="15.75" x14ac:dyDescent="0.25">
      <c r="B13" s="18">
        <v>3</v>
      </c>
      <c r="C13" s="12" t="s">
        <v>24</v>
      </c>
      <c r="D13" s="13" t="s">
        <v>20</v>
      </c>
      <c r="E13" s="19">
        <v>46</v>
      </c>
      <c r="F13" s="19">
        <v>51</v>
      </c>
      <c r="G13" s="19">
        <v>87</v>
      </c>
      <c r="H13" s="19">
        <v>119</v>
      </c>
      <c r="I13" s="19">
        <v>114</v>
      </c>
      <c r="J13" s="19">
        <v>78</v>
      </c>
      <c r="K13" s="13">
        <f>SUM(E13:J13)</f>
        <v>495</v>
      </c>
      <c r="L13" s="13">
        <v>0</v>
      </c>
      <c r="M13" s="13">
        <f>SUM(K13:L13)</f>
        <v>495</v>
      </c>
      <c r="N13" s="15">
        <f>SUM(M13/6)</f>
        <v>82.5</v>
      </c>
      <c r="O13" s="13">
        <f>MAX(E13:J13)</f>
        <v>119</v>
      </c>
      <c r="P13" s="19" t="s">
        <v>25</v>
      </c>
    </row>
    <row r="14" spans="2:16" ht="15.75" x14ac:dyDescent="0.25">
      <c r="B14" s="11">
        <v>4</v>
      </c>
      <c r="C14" s="17" t="s">
        <v>22</v>
      </c>
      <c r="D14" s="13" t="s">
        <v>20</v>
      </c>
      <c r="E14" s="16">
        <v>38</v>
      </c>
      <c r="F14" s="16">
        <v>69</v>
      </c>
      <c r="G14" s="16">
        <v>75</v>
      </c>
      <c r="H14" s="16">
        <v>70</v>
      </c>
      <c r="I14" s="16">
        <v>67</v>
      </c>
      <c r="J14" s="16">
        <v>84</v>
      </c>
      <c r="K14" s="16">
        <f>SUM(E14:J14)</f>
        <v>403</v>
      </c>
      <c r="L14" s="13">
        <v>0</v>
      </c>
      <c r="M14" s="13">
        <f>SUM(K14:L14)</f>
        <v>403</v>
      </c>
      <c r="N14" s="15">
        <f>SUM(M14/6)</f>
        <v>67.166666666666671</v>
      </c>
      <c r="O14" s="13">
        <f>MAX(E14:J14)</f>
        <v>84</v>
      </c>
      <c r="P14" s="16" t="s">
        <v>23</v>
      </c>
    </row>
    <row r="15" spans="2:16" ht="15.75" x14ac:dyDescent="0.25">
      <c r="B15" s="11">
        <v>5</v>
      </c>
      <c r="C15" s="12" t="s">
        <v>26</v>
      </c>
      <c r="D15" s="13" t="s">
        <v>20</v>
      </c>
      <c r="E15" s="13">
        <v>55</v>
      </c>
      <c r="F15" s="13">
        <v>41</v>
      </c>
      <c r="G15" s="13">
        <v>75</v>
      </c>
      <c r="H15" s="13">
        <v>67</v>
      </c>
      <c r="I15" s="13">
        <v>50</v>
      </c>
      <c r="J15" s="13">
        <v>39</v>
      </c>
      <c r="K15" s="13">
        <f>SUM(E15:J15)</f>
        <v>327</v>
      </c>
      <c r="L15" s="13">
        <v>60</v>
      </c>
      <c r="M15" s="13">
        <f>SUM(K15:L15)</f>
        <v>387</v>
      </c>
      <c r="N15" s="15">
        <f>SUM(M15/6)</f>
        <v>64.5</v>
      </c>
      <c r="O15" s="13">
        <f>MAX(E15:J15)</f>
        <v>75</v>
      </c>
      <c r="P15" s="20" t="s">
        <v>27</v>
      </c>
    </row>
    <row r="16" spans="2:16" ht="15.75" x14ac:dyDescent="0.25">
      <c r="B16" s="39"/>
      <c r="C16" s="37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34"/>
      <c r="O16" s="22"/>
      <c r="P16" s="38"/>
    </row>
    <row r="17" spans="2:19" ht="15.75" x14ac:dyDescent="0.25">
      <c r="B17" s="8"/>
      <c r="C17" s="6" t="s">
        <v>28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</row>
    <row r="18" spans="2:19" ht="15.75" x14ac:dyDescent="0.25">
      <c r="B18" s="8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  <c r="O18" s="8"/>
      <c r="P18" s="8"/>
    </row>
    <row r="19" spans="2:19" ht="31.5" x14ac:dyDescent="0.25">
      <c r="B19" s="7" t="s">
        <v>4</v>
      </c>
      <c r="C19" s="8" t="s">
        <v>5</v>
      </c>
      <c r="D19" s="8" t="s">
        <v>6</v>
      </c>
      <c r="E19" s="8" t="s">
        <v>7</v>
      </c>
      <c r="F19" s="8" t="s">
        <v>8</v>
      </c>
      <c r="G19" s="8" t="s">
        <v>9</v>
      </c>
      <c r="H19" s="8" t="s">
        <v>10</v>
      </c>
      <c r="I19" s="8" t="s">
        <v>11</v>
      </c>
      <c r="J19" s="8" t="s">
        <v>12</v>
      </c>
      <c r="K19" s="9" t="s">
        <v>13</v>
      </c>
      <c r="L19" s="23" t="s">
        <v>14</v>
      </c>
      <c r="M19" s="10" t="s">
        <v>15</v>
      </c>
      <c r="N19" s="8" t="s">
        <v>16</v>
      </c>
      <c r="O19" s="8" t="s">
        <v>17</v>
      </c>
      <c r="P19" s="7"/>
    </row>
    <row r="20" spans="2:19" ht="15.75" x14ac:dyDescent="0.25">
      <c r="B20" s="24">
        <v>1</v>
      </c>
      <c r="C20" s="12" t="s">
        <v>29</v>
      </c>
      <c r="D20" s="13" t="s">
        <v>30</v>
      </c>
      <c r="E20" s="13">
        <v>172</v>
      </c>
      <c r="F20" s="13">
        <v>198</v>
      </c>
      <c r="G20" s="13">
        <v>149</v>
      </c>
      <c r="H20" s="13">
        <v>146</v>
      </c>
      <c r="I20" s="13">
        <v>167</v>
      </c>
      <c r="J20" s="13">
        <v>182</v>
      </c>
      <c r="K20" s="13">
        <f t="shared" ref="K20:K28" si="0">SUM(E20:J20)</f>
        <v>1014</v>
      </c>
      <c r="L20" s="13">
        <v>0</v>
      </c>
      <c r="M20" s="13">
        <f t="shared" ref="M20:M28" si="1">SUM(K20:L20)</f>
        <v>1014</v>
      </c>
      <c r="N20" s="15">
        <f>SUM(K20/6)</f>
        <v>169</v>
      </c>
      <c r="O20" s="13">
        <f>MAX(E20:J20)</f>
        <v>198</v>
      </c>
      <c r="P20" s="16" t="s">
        <v>31</v>
      </c>
    </row>
    <row r="21" spans="2:19" ht="15.75" x14ac:dyDescent="0.25">
      <c r="B21" s="24">
        <v>2</v>
      </c>
      <c r="C21" s="12" t="s">
        <v>56</v>
      </c>
      <c r="D21" s="13" t="s">
        <v>30</v>
      </c>
      <c r="E21" s="13">
        <v>151</v>
      </c>
      <c r="F21" s="13">
        <v>148</v>
      </c>
      <c r="G21" s="13">
        <v>160</v>
      </c>
      <c r="H21" s="13">
        <v>182</v>
      </c>
      <c r="I21" s="13">
        <v>169</v>
      </c>
      <c r="J21" s="13">
        <v>197</v>
      </c>
      <c r="K21" s="13">
        <f t="shared" si="0"/>
        <v>1007</v>
      </c>
      <c r="L21" s="13">
        <v>0</v>
      </c>
      <c r="M21" s="13">
        <f t="shared" si="1"/>
        <v>1007</v>
      </c>
      <c r="N21" s="15">
        <f>SUM(K21/6)</f>
        <v>167.83333333333334</v>
      </c>
      <c r="O21" s="13">
        <f>SUM(E21:J21)</f>
        <v>1007</v>
      </c>
      <c r="P21" s="20" t="s">
        <v>54</v>
      </c>
    </row>
    <row r="22" spans="2:19" ht="15.75" x14ac:dyDescent="0.25">
      <c r="B22" s="24">
        <v>3</v>
      </c>
      <c r="C22" s="30" t="s">
        <v>32</v>
      </c>
      <c r="D22" s="26" t="s">
        <v>30</v>
      </c>
      <c r="E22" s="26">
        <v>141</v>
      </c>
      <c r="F22" s="26">
        <v>140</v>
      </c>
      <c r="G22" s="26">
        <v>173</v>
      </c>
      <c r="H22" s="26">
        <v>163</v>
      </c>
      <c r="I22" s="26">
        <v>173</v>
      </c>
      <c r="J22" s="26">
        <v>169</v>
      </c>
      <c r="K22" s="26">
        <f t="shared" si="0"/>
        <v>959</v>
      </c>
      <c r="L22" s="26">
        <v>0</v>
      </c>
      <c r="M22" s="26">
        <f t="shared" si="1"/>
        <v>959</v>
      </c>
      <c r="N22" s="27">
        <f>SUM(K22/6)</f>
        <v>159.83333333333334</v>
      </c>
      <c r="O22" s="26">
        <f>MAX(E22:J22)</f>
        <v>173</v>
      </c>
      <c r="P22" s="28" t="s">
        <v>27</v>
      </c>
    </row>
    <row r="23" spans="2:19" ht="15.75" x14ac:dyDescent="0.25">
      <c r="B23" s="29">
        <v>4</v>
      </c>
      <c r="C23" s="25" t="s">
        <v>33</v>
      </c>
      <c r="D23" s="26" t="s">
        <v>30</v>
      </c>
      <c r="E23" s="26">
        <v>137</v>
      </c>
      <c r="F23" s="26">
        <v>132</v>
      </c>
      <c r="G23" s="26">
        <v>137</v>
      </c>
      <c r="H23" s="26">
        <v>83</v>
      </c>
      <c r="I23" s="26">
        <v>133</v>
      </c>
      <c r="J23" s="26">
        <v>122</v>
      </c>
      <c r="K23" s="26">
        <f t="shared" si="0"/>
        <v>744</v>
      </c>
      <c r="L23" s="26">
        <v>60</v>
      </c>
      <c r="M23" s="26">
        <f t="shared" si="1"/>
        <v>804</v>
      </c>
      <c r="N23" s="27">
        <f>SUM(M23/6)</f>
        <v>134</v>
      </c>
      <c r="O23" s="26">
        <f>MAX(E23:J23)</f>
        <v>137</v>
      </c>
      <c r="P23" s="20" t="s">
        <v>31</v>
      </c>
    </row>
    <row r="24" spans="2:19" ht="15.75" x14ac:dyDescent="0.25">
      <c r="B24" s="29">
        <v>5</v>
      </c>
      <c r="C24" s="31" t="s">
        <v>35</v>
      </c>
      <c r="D24" s="13" t="s">
        <v>30</v>
      </c>
      <c r="E24" s="13">
        <v>113</v>
      </c>
      <c r="F24" s="13">
        <v>147</v>
      </c>
      <c r="G24" s="13">
        <v>152</v>
      </c>
      <c r="H24" s="13">
        <v>133</v>
      </c>
      <c r="I24" s="13">
        <v>104</v>
      </c>
      <c r="J24" s="13">
        <v>135</v>
      </c>
      <c r="K24" s="13">
        <f t="shared" si="0"/>
        <v>784</v>
      </c>
      <c r="L24" s="13">
        <v>0</v>
      </c>
      <c r="M24" s="13">
        <f t="shared" si="1"/>
        <v>784</v>
      </c>
      <c r="N24" s="15">
        <f>SUM(K24/6)</f>
        <v>130.66666666666666</v>
      </c>
      <c r="O24" s="13">
        <f>MAX(E24:J24)</f>
        <v>152</v>
      </c>
      <c r="P24" s="44" t="s">
        <v>21</v>
      </c>
    </row>
    <row r="25" spans="2:19" ht="15.75" x14ac:dyDescent="0.25">
      <c r="B25" s="29">
        <v>6</v>
      </c>
      <c r="C25" s="40" t="s">
        <v>37</v>
      </c>
      <c r="D25" s="26" t="s">
        <v>30</v>
      </c>
      <c r="E25" s="26">
        <v>135</v>
      </c>
      <c r="F25" s="26">
        <v>166</v>
      </c>
      <c r="G25" s="26">
        <v>100</v>
      </c>
      <c r="H25" s="26">
        <v>116</v>
      </c>
      <c r="I25" s="26">
        <v>123</v>
      </c>
      <c r="J25" s="26">
        <v>102</v>
      </c>
      <c r="K25" s="13">
        <f t="shared" si="0"/>
        <v>742</v>
      </c>
      <c r="L25" s="13">
        <v>0</v>
      </c>
      <c r="M25" s="13">
        <f t="shared" si="1"/>
        <v>742</v>
      </c>
      <c r="N25" s="15">
        <f>SUM(K25/6)</f>
        <v>123.66666666666667</v>
      </c>
      <c r="O25" s="43">
        <f>SUM(E25:J25)</f>
        <v>742</v>
      </c>
      <c r="P25" s="20" t="s">
        <v>27</v>
      </c>
      <c r="Q25" s="22"/>
      <c r="R25" s="34"/>
      <c r="S25" s="22"/>
    </row>
    <row r="26" spans="2:19" ht="15.75" x14ac:dyDescent="0.25">
      <c r="B26" s="24">
        <v>7</v>
      </c>
      <c r="C26" s="12" t="s">
        <v>34</v>
      </c>
      <c r="D26" s="26" t="s">
        <v>30</v>
      </c>
      <c r="E26" s="13">
        <v>105</v>
      </c>
      <c r="F26" s="13">
        <v>109</v>
      </c>
      <c r="G26" s="13">
        <v>86</v>
      </c>
      <c r="H26" s="13">
        <v>166</v>
      </c>
      <c r="I26" s="13">
        <v>120</v>
      </c>
      <c r="J26" s="13">
        <v>121</v>
      </c>
      <c r="K26" s="13">
        <f t="shared" si="0"/>
        <v>707</v>
      </c>
      <c r="L26" s="13">
        <v>0</v>
      </c>
      <c r="M26" s="13">
        <f t="shared" si="1"/>
        <v>707</v>
      </c>
      <c r="N26" s="15">
        <f>SUM(K26/6)</f>
        <v>117.83333333333333</v>
      </c>
      <c r="O26" s="26">
        <f>MAX(E26:J26)</f>
        <v>166</v>
      </c>
      <c r="P26" s="45" t="s">
        <v>31</v>
      </c>
    </row>
    <row r="27" spans="2:19" ht="15.75" x14ac:dyDescent="0.25">
      <c r="B27" s="24">
        <v>8</v>
      </c>
      <c r="C27" s="12" t="s">
        <v>55</v>
      </c>
      <c r="D27" s="26" t="s">
        <v>30</v>
      </c>
      <c r="E27" s="13">
        <v>138</v>
      </c>
      <c r="F27" s="13">
        <v>128</v>
      </c>
      <c r="G27" s="13">
        <v>97</v>
      </c>
      <c r="H27" s="13">
        <v>108</v>
      </c>
      <c r="I27" s="13">
        <v>91</v>
      </c>
      <c r="J27" s="13">
        <v>68</v>
      </c>
      <c r="K27" s="13">
        <f t="shared" si="0"/>
        <v>630</v>
      </c>
      <c r="L27" s="13">
        <v>0</v>
      </c>
      <c r="M27" s="13">
        <f t="shared" si="1"/>
        <v>630</v>
      </c>
      <c r="N27" s="15">
        <f>SUM(K27/6)</f>
        <v>105</v>
      </c>
      <c r="O27" s="26">
        <f>SUM(E27:J27)</f>
        <v>630</v>
      </c>
      <c r="P27" s="20" t="s">
        <v>27</v>
      </c>
    </row>
    <row r="28" spans="2:19" ht="15.75" x14ac:dyDescent="0.25">
      <c r="B28" s="24">
        <v>9</v>
      </c>
      <c r="C28" s="12" t="s">
        <v>57</v>
      </c>
      <c r="D28" s="46" t="s">
        <v>30</v>
      </c>
      <c r="E28" s="13">
        <v>87</v>
      </c>
      <c r="F28" s="13">
        <v>87</v>
      </c>
      <c r="G28" s="13">
        <v>101</v>
      </c>
      <c r="H28" s="13">
        <v>98</v>
      </c>
      <c r="I28" s="13">
        <v>112</v>
      </c>
      <c r="J28" s="13">
        <v>111</v>
      </c>
      <c r="K28" s="13">
        <f t="shared" si="0"/>
        <v>596</v>
      </c>
      <c r="L28" s="13">
        <v>0</v>
      </c>
      <c r="M28" s="13">
        <f t="shared" si="1"/>
        <v>596</v>
      </c>
      <c r="N28" s="15">
        <f>SUM(K28/6)</f>
        <v>99.333333333333329</v>
      </c>
      <c r="O28" s="46">
        <f>SUM(E28:J28)</f>
        <v>596</v>
      </c>
      <c r="P28" s="20" t="s">
        <v>58</v>
      </c>
    </row>
    <row r="29" spans="2:19" ht="15.75" x14ac:dyDescent="0.25">
      <c r="B29" s="32"/>
      <c r="C29" s="37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34"/>
      <c r="O29" s="22"/>
      <c r="P29" s="38"/>
    </row>
    <row r="30" spans="2:19" ht="15.75" x14ac:dyDescent="0.25">
      <c r="B30" s="7"/>
      <c r="C30" s="6" t="s">
        <v>39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8"/>
      <c r="O30" s="8"/>
      <c r="P30" s="8"/>
    </row>
    <row r="31" spans="2:19" ht="15.75" x14ac:dyDescent="0.25">
      <c r="B31" s="7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  <c r="O31" s="8"/>
      <c r="P31" s="8"/>
    </row>
    <row r="32" spans="2:19" ht="31.5" x14ac:dyDescent="0.25">
      <c r="B32" s="7" t="s">
        <v>4</v>
      </c>
      <c r="C32" s="8" t="s">
        <v>5</v>
      </c>
      <c r="D32" s="8" t="s">
        <v>6</v>
      </c>
      <c r="E32" s="8" t="s">
        <v>7</v>
      </c>
      <c r="F32" s="8" t="s">
        <v>8</v>
      </c>
      <c r="G32" s="8" t="s">
        <v>9</v>
      </c>
      <c r="H32" s="8" t="s">
        <v>10</v>
      </c>
      <c r="I32" s="8" t="s">
        <v>11</v>
      </c>
      <c r="J32" s="8" t="s">
        <v>12</v>
      </c>
      <c r="K32" s="9" t="s">
        <v>13</v>
      </c>
      <c r="L32" s="9" t="s">
        <v>14</v>
      </c>
      <c r="M32" s="10" t="s">
        <v>15</v>
      </c>
      <c r="N32" s="8" t="s">
        <v>16</v>
      </c>
      <c r="O32" s="8" t="s">
        <v>17</v>
      </c>
      <c r="P32" s="8" t="s">
        <v>18</v>
      </c>
    </row>
    <row r="33" spans="2:16" ht="15.75" x14ac:dyDescent="0.25">
      <c r="B33" s="11">
        <v>1</v>
      </c>
      <c r="C33" s="12" t="s">
        <v>48</v>
      </c>
      <c r="D33" s="13" t="s">
        <v>41</v>
      </c>
      <c r="E33" s="13">
        <v>242</v>
      </c>
      <c r="F33" s="13">
        <v>190</v>
      </c>
      <c r="G33" s="13">
        <v>224</v>
      </c>
      <c r="H33" s="13">
        <v>188</v>
      </c>
      <c r="I33" s="13">
        <v>234</v>
      </c>
      <c r="J33" s="13">
        <v>135</v>
      </c>
      <c r="K33" s="13">
        <f t="shared" ref="K33:K39" si="2">SUM(E33:J33)</f>
        <v>1213</v>
      </c>
      <c r="L33" s="13">
        <v>0</v>
      </c>
      <c r="M33" s="13">
        <f t="shared" ref="M33:M39" si="3">SUM(K33:L33)</f>
        <v>1213</v>
      </c>
      <c r="N33" s="27">
        <f t="shared" ref="N33:N39" si="4">SUM(M33/6)</f>
        <v>202.16666666666666</v>
      </c>
      <c r="O33" s="13">
        <f t="shared" ref="O33:O39" si="5">MAX(E33:J33)</f>
        <v>242</v>
      </c>
      <c r="P33" s="16" t="s">
        <v>21</v>
      </c>
    </row>
    <row r="34" spans="2:16" ht="15.75" x14ac:dyDescent="0.25">
      <c r="B34" s="11">
        <v>2</v>
      </c>
      <c r="C34" s="12" t="s">
        <v>40</v>
      </c>
      <c r="D34" s="13" t="s">
        <v>41</v>
      </c>
      <c r="E34" s="13">
        <v>210</v>
      </c>
      <c r="F34" s="13">
        <v>165</v>
      </c>
      <c r="G34" s="13">
        <v>213</v>
      </c>
      <c r="H34" s="13">
        <v>156</v>
      </c>
      <c r="I34" s="13">
        <v>148</v>
      </c>
      <c r="J34" s="13">
        <v>195</v>
      </c>
      <c r="K34" s="13">
        <f t="shared" si="2"/>
        <v>1087</v>
      </c>
      <c r="L34" s="13">
        <v>60</v>
      </c>
      <c r="M34" s="13">
        <f t="shared" si="3"/>
        <v>1147</v>
      </c>
      <c r="N34" s="27">
        <f t="shared" si="4"/>
        <v>191.16666666666666</v>
      </c>
      <c r="O34" s="13">
        <f t="shared" si="5"/>
        <v>213</v>
      </c>
      <c r="P34" s="16" t="s">
        <v>31</v>
      </c>
    </row>
    <row r="35" spans="2:16" ht="15.75" x14ac:dyDescent="0.25">
      <c r="B35" s="11">
        <v>3</v>
      </c>
      <c r="C35" s="12" t="s">
        <v>47</v>
      </c>
      <c r="D35" s="13" t="s">
        <v>41</v>
      </c>
      <c r="E35" s="13">
        <v>114</v>
      </c>
      <c r="F35" s="13">
        <v>136</v>
      </c>
      <c r="G35" s="13">
        <v>154</v>
      </c>
      <c r="H35" s="13">
        <v>140</v>
      </c>
      <c r="I35" s="13">
        <v>122</v>
      </c>
      <c r="J35" s="13">
        <v>120</v>
      </c>
      <c r="K35" s="13">
        <f t="shared" si="2"/>
        <v>786</v>
      </c>
      <c r="L35" s="13">
        <v>0</v>
      </c>
      <c r="M35" s="13">
        <f t="shared" si="3"/>
        <v>786</v>
      </c>
      <c r="N35" s="27">
        <f t="shared" si="4"/>
        <v>131</v>
      </c>
      <c r="O35" s="13">
        <f t="shared" si="5"/>
        <v>154</v>
      </c>
      <c r="P35" s="16" t="s">
        <v>21</v>
      </c>
    </row>
    <row r="36" spans="2:16" ht="15.75" x14ac:dyDescent="0.25">
      <c r="B36" s="11">
        <v>4</v>
      </c>
      <c r="C36" s="17" t="s">
        <v>45</v>
      </c>
      <c r="D36" s="16" t="s">
        <v>41</v>
      </c>
      <c r="E36" s="16">
        <v>89</v>
      </c>
      <c r="F36" s="16">
        <v>131</v>
      </c>
      <c r="G36" s="16">
        <v>87</v>
      </c>
      <c r="H36" s="16">
        <v>98</v>
      </c>
      <c r="I36" s="16">
        <v>132</v>
      </c>
      <c r="J36" s="16">
        <v>128</v>
      </c>
      <c r="K36" s="16">
        <f t="shared" si="2"/>
        <v>665</v>
      </c>
      <c r="L36" s="13">
        <v>0</v>
      </c>
      <c r="M36" s="13">
        <f t="shared" si="3"/>
        <v>665</v>
      </c>
      <c r="N36" s="27">
        <f t="shared" si="4"/>
        <v>110.83333333333333</v>
      </c>
      <c r="O36" s="13">
        <f t="shared" si="5"/>
        <v>132</v>
      </c>
      <c r="P36" s="16" t="s">
        <v>27</v>
      </c>
    </row>
    <row r="37" spans="2:16" ht="15.75" x14ac:dyDescent="0.25">
      <c r="B37" s="18">
        <v>5</v>
      </c>
      <c r="C37" s="12" t="s">
        <v>44</v>
      </c>
      <c r="D37" s="13" t="s">
        <v>41</v>
      </c>
      <c r="E37" s="13">
        <v>114</v>
      </c>
      <c r="F37" s="13">
        <v>38</v>
      </c>
      <c r="G37" s="13">
        <v>120</v>
      </c>
      <c r="H37" s="13">
        <v>96</v>
      </c>
      <c r="I37" s="13">
        <v>108</v>
      </c>
      <c r="J37" s="13">
        <v>115</v>
      </c>
      <c r="K37" s="13">
        <f t="shared" si="2"/>
        <v>591</v>
      </c>
      <c r="L37" s="13">
        <v>60</v>
      </c>
      <c r="M37" s="13">
        <f t="shared" si="3"/>
        <v>651</v>
      </c>
      <c r="N37" s="27">
        <f t="shared" si="4"/>
        <v>108.5</v>
      </c>
      <c r="O37" s="13">
        <f t="shared" si="5"/>
        <v>120</v>
      </c>
      <c r="P37" s="16" t="s">
        <v>21</v>
      </c>
    </row>
    <row r="38" spans="2:16" ht="15.75" x14ac:dyDescent="0.25">
      <c r="B38" s="11">
        <v>6</v>
      </c>
      <c r="C38" s="12" t="s">
        <v>46</v>
      </c>
      <c r="D38" s="13" t="s">
        <v>41</v>
      </c>
      <c r="E38" s="13">
        <v>90</v>
      </c>
      <c r="F38" s="13">
        <v>117</v>
      </c>
      <c r="G38" s="13">
        <v>86</v>
      </c>
      <c r="H38" s="13">
        <v>124</v>
      </c>
      <c r="I38" s="13">
        <v>99</v>
      </c>
      <c r="J38" s="13">
        <v>66</v>
      </c>
      <c r="K38" s="13">
        <f t="shared" si="2"/>
        <v>582</v>
      </c>
      <c r="L38" s="13">
        <v>0</v>
      </c>
      <c r="M38" s="13">
        <f t="shared" si="3"/>
        <v>582</v>
      </c>
      <c r="N38" s="27">
        <f t="shared" si="4"/>
        <v>97</v>
      </c>
      <c r="O38" s="13">
        <f t="shared" si="5"/>
        <v>124</v>
      </c>
      <c r="P38" s="20" t="s">
        <v>27</v>
      </c>
    </row>
    <row r="39" spans="2:16" ht="15.75" x14ac:dyDescent="0.25">
      <c r="B39" s="24">
        <v>7</v>
      </c>
      <c r="C39" s="17" t="s">
        <v>42</v>
      </c>
      <c r="D39" s="13" t="s">
        <v>41</v>
      </c>
      <c r="E39" s="13">
        <v>105</v>
      </c>
      <c r="F39" s="13">
        <v>82</v>
      </c>
      <c r="G39" s="13">
        <v>108</v>
      </c>
      <c r="H39" s="13">
        <v>0</v>
      </c>
      <c r="I39" s="13">
        <v>0</v>
      </c>
      <c r="J39" s="13">
        <v>0</v>
      </c>
      <c r="K39" s="13">
        <f t="shared" si="2"/>
        <v>295</v>
      </c>
      <c r="L39" s="13">
        <v>0</v>
      </c>
      <c r="M39" s="41">
        <f t="shared" si="3"/>
        <v>295</v>
      </c>
      <c r="N39" s="15">
        <f t="shared" si="4"/>
        <v>49.166666666666664</v>
      </c>
      <c r="O39" s="42">
        <f t="shared" si="5"/>
        <v>108</v>
      </c>
      <c r="P39" s="16" t="s">
        <v>23</v>
      </c>
    </row>
    <row r="41" spans="2:16" x14ac:dyDescent="0.25">
      <c r="C41"/>
    </row>
    <row r="42" spans="2:16" x14ac:dyDescent="0.25">
      <c r="C42" s="1" t="s">
        <v>49</v>
      </c>
    </row>
    <row r="43" spans="2:16" x14ac:dyDescent="0.25">
      <c r="C43"/>
    </row>
  </sheetData>
  <sheetProtection selectLockedCells="1" selectUnlockedCells="1"/>
  <mergeCells count="3">
    <mergeCell ref="B3:M3"/>
    <mergeCell ref="B5:M5"/>
    <mergeCell ref="B6:M6"/>
  </mergeCells>
  <pageMargins left="0.7" right="0.7" top="1.1812499999999999" bottom="1.1812499999999999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1"/>
  <sheetViews>
    <sheetView tabSelected="1" workbookViewId="0">
      <selection activeCell="F34" sqref="F34"/>
    </sheetView>
  </sheetViews>
  <sheetFormatPr defaultRowHeight="14.25" x14ac:dyDescent="0.2"/>
  <cols>
    <col min="2" max="2" width="18.25" customWidth="1"/>
    <col min="3" max="10" width="5.625" customWidth="1"/>
    <col min="11" max="11" width="7.75" customWidth="1"/>
    <col min="12" max="12" width="7.875" customWidth="1"/>
    <col min="13" max="13" width="7.125" customWidth="1"/>
    <col min="14" max="14" width="7.75" customWidth="1"/>
  </cols>
  <sheetData>
    <row r="1" spans="1:17" ht="15.75" x14ac:dyDescent="0.25">
      <c r="A1" s="49" t="s">
        <v>59</v>
      </c>
      <c r="B1" s="49"/>
      <c r="C1" s="49"/>
      <c r="D1" s="49"/>
      <c r="E1" s="49"/>
      <c r="F1" s="50" t="s">
        <v>60</v>
      </c>
      <c r="G1" s="49" t="s">
        <v>61</v>
      </c>
      <c r="H1" s="49"/>
      <c r="I1" s="49"/>
      <c r="J1" s="49"/>
      <c r="K1" s="49"/>
      <c r="L1" s="49"/>
      <c r="M1" s="49"/>
      <c r="N1" s="49"/>
      <c r="O1" s="49"/>
      <c r="P1" s="49"/>
      <c r="Q1" s="51"/>
    </row>
    <row r="2" spans="1:17" ht="15.75" x14ac:dyDescent="0.25">
      <c r="A2" s="50"/>
      <c r="B2" s="53" t="s">
        <v>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1"/>
    </row>
    <row r="3" spans="1:17" ht="15.75" x14ac:dyDescent="0.25">
      <c r="A3" s="50" t="s">
        <v>4</v>
      </c>
      <c r="B3" s="49" t="s">
        <v>5</v>
      </c>
      <c r="C3" s="49" t="s">
        <v>6</v>
      </c>
      <c r="D3" s="49" t="s">
        <v>7</v>
      </c>
      <c r="E3" s="49" t="s">
        <v>8</v>
      </c>
      <c r="F3" s="49" t="s">
        <v>9</v>
      </c>
      <c r="G3" s="49" t="s">
        <v>10</v>
      </c>
      <c r="H3" s="49" t="s">
        <v>11</v>
      </c>
      <c r="I3" s="49" t="s">
        <v>12</v>
      </c>
      <c r="J3" s="49" t="s">
        <v>13</v>
      </c>
      <c r="K3" s="49" t="s">
        <v>14</v>
      </c>
      <c r="L3" s="49" t="s">
        <v>15</v>
      </c>
      <c r="M3" s="49" t="s">
        <v>16</v>
      </c>
      <c r="N3" s="49" t="s">
        <v>17</v>
      </c>
      <c r="O3" s="49" t="s">
        <v>18</v>
      </c>
      <c r="P3" s="49"/>
      <c r="Q3" s="51"/>
    </row>
    <row r="4" spans="1:17" ht="15.75" x14ac:dyDescent="0.25">
      <c r="A4" s="24">
        <v>1</v>
      </c>
      <c r="B4" s="52" t="s">
        <v>19</v>
      </c>
      <c r="C4" s="49" t="s">
        <v>20</v>
      </c>
      <c r="D4" s="49">
        <v>103</v>
      </c>
      <c r="E4" s="49">
        <v>124</v>
      </c>
      <c r="F4" s="49">
        <v>134</v>
      </c>
      <c r="G4" s="49">
        <v>98</v>
      </c>
      <c r="H4" s="49">
        <v>108</v>
      </c>
      <c r="I4" s="49">
        <v>105</v>
      </c>
      <c r="J4" s="49">
        <v>672</v>
      </c>
      <c r="K4" s="49">
        <v>0</v>
      </c>
      <c r="L4" s="49">
        <v>672</v>
      </c>
      <c r="M4" s="49">
        <v>112</v>
      </c>
      <c r="N4" s="49">
        <v>134</v>
      </c>
      <c r="O4" s="49" t="s">
        <v>21</v>
      </c>
      <c r="P4" s="49"/>
      <c r="Q4" s="51"/>
    </row>
    <row r="5" spans="1:17" ht="15.75" x14ac:dyDescent="0.25">
      <c r="A5" s="24">
        <v>2</v>
      </c>
      <c r="B5" s="52" t="s">
        <v>53</v>
      </c>
      <c r="C5" s="49" t="s">
        <v>20</v>
      </c>
      <c r="D5" s="49">
        <v>120</v>
      </c>
      <c r="E5" s="49">
        <v>119</v>
      </c>
      <c r="F5" s="49">
        <v>97</v>
      </c>
      <c r="G5" s="49">
        <v>109</v>
      </c>
      <c r="H5" s="49">
        <v>85</v>
      </c>
      <c r="I5" s="49">
        <v>104</v>
      </c>
      <c r="J5" s="49">
        <v>634</v>
      </c>
      <c r="K5" s="49">
        <v>0</v>
      </c>
      <c r="L5" s="49">
        <v>634</v>
      </c>
      <c r="M5" s="49">
        <v>106</v>
      </c>
      <c r="N5" s="49">
        <v>120</v>
      </c>
      <c r="O5" s="49" t="s">
        <v>62</v>
      </c>
      <c r="P5" s="49"/>
      <c r="Q5" s="51"/>
    </row>
    <row r="6" spans="1:17" ht="15.75" x14ac:dyDescent="0.25">
      <c r="A6" s="24">
        <v>3</v>
      </c>
      <c r="B6" s="52" t="s">
        <v>63</v>
      </c>
      <c r="C6" s="49" t="s">
        <v>20</v>
      </c>
      <c r="D6" s="49">
        <v>77</v>
      </c>
      <c r="E6" s="49">
        <v>74</v>
      </c>
      <c r="F6" s="49">
        <v>80</v>
      </c>
      <c r="G6" s="49">
        <v>76</v>
      </c>
      <c r="H6" s="49">
        <v>111</v>
      </c>
      <c r="I6" s="49">
        <v>81</v>
      </c>
      <c r="J6" s="49">
        <v>499</v>
      </c>
      <c r="K6" s="49">
        <v>0</v>
      </c>
      <c r="L6" s="49">
        <v>499</v>
      </c>
      <c r="M6" s="49">
        <v>83</v>
      </c>
      <c r="N6" s="49">
        <v>111</v>
      </c>
      <c r="O6" s="49" t="s">
        <v>64</v>
      </c>
      <c r="P6" s="49"/>
      <c r="Q6" s="51"/>
    </row>
    <row r="7" spans="1:17" ht="15.75" x14ac:dyDescent="0.25">
      <c r="A7" s="24">
        <v>4</v>
      </c>
      <c r="B7" s="52" t="s">
        <v>26</v>
      </c>
      <c r="C7" s="49" t="s">
        <v>20</v>
      </c>
      <c r="D7" s="49">
        <v>28</v>
      </c>
      <c r="E7" s="49">
        <v>65</v>
      </c>
      <c r="F7" s="49">
        <v>92</v>
      </c>
      <c r="G7" s="49">
        <v>63</v>
      </c>
      <c r="H7" s="49">
        <v>59</v>
      </c>
      <c r="I7" s="49">
        <v>75</v>
      </c>
      <c r="J7" s="49">
        <v>382</v>
      </c>
      <c r="K7" s="49">
        <v>60</v>
      </c>
      <c r="L7" s="49">
        <v>442</v>
      </c>
      <c r="M7" s="49">
        <v>74</v>
      </c>
      <c r="N7" s="49">
        <v>92</v>
      </c>
      <c r="O7" s="49" t="s">
        <v>27</v>
      </c>
      <c r="P7" s="49"/>
      <c r="Q7" s="51"/>
    </row>
    <row r="8" spans="1:17" ht="15.75" x14ac:dyDescent="0.25">
      <c r="A8" s="24">
        <v>5</v>
      </c>
      <c r="B8" s="52" t="s">
        <v>65</v>
      </c>
      <c r="C8" s="49" t="s">
        <v>20</v>
      </c>
      <c r="D8" s="49">
        <v>98</v>
      </c>
      <c r="E8" s="49">
        <v>63</v>
      </c>
      <c r="F8" s="49">
        <v>50</v>
      </c>
      <c r="G8" s="49">
        <v>69</v>
      </c>
      <c r="H8" s="49">
        <v>80</v>
      </c>
      <c r="I8" s="49">
        <v>82</v>
      </c>
      <c r="J8" s="49">
        <v>442</v>
      </c>
      <c r="K8" s="49">
        <v>0</v>
      </c>
      <c r="L8" s="49">
        <v>442</v>
      </c>
      <c r="M8" s="49">
        <v>74</v>
      </c>
      <c r="N8" s="49">
        <v>98</v>
      </c>
      <c r="O8" s="49" t="s">
        <v>23</v>
      </c>
      <c r="P8" s="49"/>
      <c r="Q8" s="51"/>
    </row>
    <row r="9" spans="1:17" ht="15.75" x14ac:dyDescent="0.25">
      <c r="A9" s="24">
        <v>6</v>
      </c>
      <c r="B9" s="52" t="s">
        <v>24</v>
      </c>
      <c r="C9" s="49" t="s">
        <v>20</v>
      </c>
      <c r="D9" s="49">
        <v>65</v>
      </c>
      <c r="E9" s="49">
        <v>64</v>
      </c>
      <c r="F9" s="49">
        <v>67</v>
      </c>
      <c r="G9" s="49">
        <v>83</v>
      </c>
      <c r="H9" s="49">
        <v>51</v>
      </c>
      <c r="I9" s="49">
        <v>61</v>
      </c>
      <c r="J9" s="49">
        <v>391</v>
      </c>
      <c r="K9" s="49">
        <v>0</v>
      </c>
      <c r="L9" s="49">
        <v>391</v>
      </c>
      <c r="M9" s="49">
        <v>65</v>
      </c>
      <c r="N9" s="49">
        <v>83</v>
      </c>
      <c r="O9" s="49" t="s">
        <v>66</v>
      </c>
      <c r="P9" s="49"/>
      <c r="Q9" s="51"/>
    </row>
    <row r="10" spans="1:17" ht="15.75" x14ac:dyDescent="0.25">
      <c r="A10" s="50"/>
      <c r="B10" s="52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1"/>
    </row>
    <row r="11" spans="1:17" ht="15.75" x14ac:dyDescent="0.25">
      <c r="A11" s="50"/>
      <c r="B11" s="54" t="s">
        <v>28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1"/>
    </row>
    <row r="12" spans="1:17" ht="15.75" x14ac:dyDescent="0.25">
      <c r="A12" s="50" t="s">
        <v>4</v>
      </c>
      <c r="B12" s="52" t="s">
        <v>5</v>
      </c>
      <c r="C12" s="49" t="s">
        <v>6</v>
      </c>
      <c r="D12" s="49" t="s">
        <v>7</v>
      </c>
      <c r="E12" s="49" t="s">
        <v>8</v>
      </c>
      <c r="F12" s="49" t="s">
        <v>9</v>
      </c>
      <c r="G12" s="49" t="s">
        <v>10</v>
      </c>
      <c r="H12" s="49" t="s">
        <v>11</v>
      </c>
      <c r="I12" s="49" t="s">
        <v>12</v>
      </c>
      <c r="J12" s="49" t="s">
        <v>13</v>
      </c>
      <c r="K12" s="49" t="s">
        <v>14</v>
      </c>
      <c r="L12" s="49" t="s">
        <v>15</v>
      </c>
      <c r="M12" s="49" t="s">
        <v>16</v>
      </c>
      <c r="N12" s="49" t="s">
        <v>17</v>
      </c>
      <c r="O12" s="49"/>
      <c r="P12" s="49"/>
      <c r="Q12" s="51"/>
    </row>
    <row r="13" spans="1:17" ht="15.75" x14ac:dyDescent="0.25">
      <c r="A13" s="24">
        <v>1</v>
      </c>
      <c r="B13" s="52" t="s">
        <v>29</v>
      </c>
      <c r="C13" s="49" t="s">
        <v>30</v>
      </c>
      <c r="D13" s="49">
        <v>174</v>
      </c>
      <c r="E13" s="49">
        <v>199</v>
      </c>
      <c r="F13" s="49">
        <v>149</v>
      </c>
      <c r="G13" s="49">
        <v>189</v>
      </c>
      <c r="H13" s="49">
        <v>150</v>
      </c>
      <c r="I13" s="49">
        <v>181</v>
      </c>
      <c r="J13" s="49">
        <v>1042</v>
      </c>
      <c r="K13" s="49">
        <v>0</v>
      </c>
      <c r="L13" s="49">
        <v>1042</v>
      </c>
      <c r="M13" s="49">
        <v>174</v>
      </c>
      <c r="N13" s="49">
        <v>199</v>
      </c>
      <c r="O13" s="49" t="s">
        <v>31</v>
      </c>
      <c r="P13" s="49"/>
      <c r="Q13" s="51"/>
    </row>
    <row r="14" spans="1:17" ht="15.75" x14ac:dyDescent="0.25">
      <c r="A14" s="24">
        <v>2</v>
      </c>
      <c r="B14" s="52" t="s">
        <v>32</v>
      </c>
      <c r="C14" s="49" t="s">
        <v>30</v>
      </c>
      <c r="D14" s="49">
        <v>150</v>
      </c>
      <c r="E14" s="49">
        <v>145</v>
      </c>
      <c r="F14" s="49">
        <v>172</v>
      </c>
      <c r="G14" s="49">
        <v>138</v>
      </c>
      <c r="H14" s="49">
        <v>176</v>
      </c>
      <c r="I14" s="49">
        <v>149</v>
      </c>
      <c r="J14" s="49">
        <v>930</v>
      </c>
      <c r="K14" s="49">
        <v>0</v>
      </c>
      <c r="L14" s="49">
        <v>930</v>
      </c>
      <c r="M14" s="49">
        <v>155</v>
      </c>
      <c r="N14" s="49">
        <v>176</v>
      </c>
      <c r="O14" s="49" t="s">
        <v>27</v>
      </c>
      <c r="P14" s="49"/>
      <c r="Q14" s="51"/>
    </row>
    <row r="15" spans="1:17" ht="15.75" x14ac:dyDescent="0.25">
      <c r="A15" s="24">
        <v>3</v>
      </c>
      <c r="B15" s="52" t="s">
        <v>67</v>
      </c>
      <c r="C15" s="49" t="s">
        <v>30</v>
      </c>
      <c r="D15" s="49">
        <v>123</v>
      </c>
      <c r="E15" s="49">
        <v>131</v>
      </c>
      <c r="F15" s="49">
        <v>153</v>
      </c>
      <c r="G15" s="49">
        <v>156</v>
      </c>
      <c r="H15" s="49">
        <v>120</v>
      </c>
      <c r="I15" s="49">
        <v>155</v>
      </c>
      <c r="J15" s="49">
        <v>838</v>
      </c>
      <c r="K15" s="49">
        <v>0</v>
      </c>
      <c r="L15" s="49">
        <v>838</v>
      </c>
      <c r="M15" s="49">
        <v>140</v>
      </c>
      <c r="N15" s="49">
        <v>156</v>
      </c>
      <c r="O15" s="49" t="s">
        <v>21</v>
      </c>
      <c r="P15" s="49"/>
      <c r="Q15" s="51"/>
    </row>
    <row r="16" spans="1:17" ht="15.75" x14ac:dyDescent="0.25">
      <c r="A16" s="24">
        <v>4</v>
      </c>
      <c r="B16" s="52" t="s">
        <v>68</v>
      </c>
      <c r="C16" s="49" t="s">
        <v>30</v>
      </c>
      <c r="D16" s="49">
        <v>125</v>
      </c>
      <c r="E16" s="49">
        <v>146</v>
      </c>
      <c r="F16" s="49">
        <v>118</v>
      </c>
      <c r="G16" s="49">
        <v>115</v>
      </c>
      <c r="H16" s="49">
        <v>116</v>
      </c>
      <c r="I16" s="49">
        <v>140</v>
      </c>
      <c r="J16" s="49">
        <v>760</v>
      </c>
      <c r="K16" s="49">
        <v>60</v>
      </c>
      <c r="L16" s="49">
        <v>820</v>
      </c>
      <c r="M16" s="49">
        <v>127</v>
      </c>
      <c r="N16" s="49">
        <v>146</v>
      </c>
      <c r="O16" s="49" t="s">
        <v>31</v>
      </c>
      <c r="P16" s="49"/>
      <c r="Q16" s="51"/>
    </row>
    <row r="17" spans="1:17" ht="15.75" x14ac:dyDescent="0.25">
      <c r="A17" s="24">
        <v>5</v>
      </c>
      <c r="B17" s="52" t="s">
        <v>37</v>
      </c>
      <c r="C17" s="49" t="s">
        <v>30</v>
      </c>
      <c r="D17" s="49">
        <v>171</v>
      </c>
      <c r="E17" s="49">
        <v>104</v>
      </c>
      <c r="F17" s="49">
        <v>154</v>
      </c>
      <c r="G17" s="49">
        <v>93</v>
      </c>
      <c r="H17" s="49">
        <v>133</v>
      </c>
      <c r="I17" s="49">
        <v>128</v>
      </c>
      <c r="J17" s="49">
        <v>783</v>
      </c>
      <c r="K17" s="49">
        <v>0</v>
      </c>
      <c r="L17" s="49">
        <v>783</v>
      </c>
      <c r="M17" s="49">
        <v>131</v>
      </c>
      <c r="N17" s="49">
        <v>171</v>
      </c>
      <c r="O17" s="49" t="s">
        <v>27</v>
      </c>
      <c r="P17" s="49"/>
      <c r="Q17" s="51"/>
    </row>
    <row r="18" spans="1:17" ht="15.75" x14ac:dyDescent="0.25">
      <c r="A18" s="24">
        <v>6</v>
      </c>
      <c r="B18" s="52" t="s">
        <v>69</v>
      </c>
      <c r="C18" s="49" t="s">
        <v>30</v>
      </c>
      <c r="D18" s="49">
        <v>136</v>
      </c>
      <c r="E18" s="49">
        <v>109</v>
      </c>
      <c r="F18" s="49">
        <v>144</v>
      </c>
      <c r="G18" s="49">
        <v>141</v>
      </c>
      <c r="H18" s="49">
        <v>123</v>
      </c>
      <c r="I18" s="49">
        <v>112</v>
      </c>
      <c r="J18" s="49">
        <v>765</v>
      </c>
      <c r="K18" s="49">
        <v>0</v>
      </c>
      <c r="L18" s="49">
        <v>765</v>
      </c>
      <c r="M18" s="49">
        <v>128</v>
      </c>
      <c r="N18" s="49">
        <v>144</v>
      </c>
      <c r="O18" s="49" t="s">
        <v>62</v>
      </c>
      <c r="P18" s="49"/>
      <c r="Q18" s="51"/>
    </row>
    <row r="19" spans="1:17" ht="15.75" x14ac:dyDescent="0.25">
      <c r="A19" s="24">
        <v>7</v>
      </c>
      <c r="B19" s="52" t="s">
        <v>57</v>
      </c>
      <c r="C19" s="49" t="s">
        <v>30</v>
      </c>
      <c r="D19" s="49">
        <v>149</v>
      </c>
      <c r="E19" s="49">
        <v>147</v>
      </c>
      <c r="F19" s="49">
        <v>135</v>
      </c>
      <c r="G19" s="49">
        <v>81</v>
      </c>
      <c r="H19" s="49">
        <v>79</v>
      </c>
      <c r="I19" s="49">
        <v>76</v>
      </c>
      <c r="J19" s="49">
        <v>667</v>
      </c>
      <c r="K19" s="49">
        <v>0</v>
      </c>
      <c r="L19" s="49">
        <v>667</v>
      </c>
      <c r="M19" s="49">
        <v>111</v>
      </c>
      <c r="N19" s="49">
        <v>149</v>
      </c>
      <c r="O19" s="49" t="s">
        <v>58</v>
      </c>
      <c r="P19" s="49"/>
      <c r="Q19" s="51"/>
    </row>
    <row r="20" spans="1:17" ht="15.75" x14ac:dyDescent="0.25">
      <c r="A20" s="24">
        <v>8</v>
      </c>
      <c r="B20" s="52" t="s">
        <v>55</v>
      </c>
      <c r="C20" s="49" t="s">
        <v>30</v>
      </c>
      <c r="D20" s="49">
        <v>86</v>
      </c>
      <c r="E20" s="49">
        <v>102</v>
      </c>
      <c r="F20" s="49">
        <v>115</v>
      </c>
      <c r="G20" s="49">
        <v>71</v>
      </c>
      <c r="H20" s="49">
        <v>92</v>
      </c>
      <c r="I20" s="49">
        <v>78</v>
      </c>
      <c r="J20" s="49">
        <v>544</v>
      </c>
      <c r="K20" s="49">
        <v>0</v>
      </c>
      <c r="L20" s="49">
        <v>544</v>
      </c>
      <c r="M20" s="49">
        <v>91</v>
      </c>
      <c r="N20" s="49">
        <v>115</v>
      </c>
      <c r="O20" s="49" t="s">
        <v>27</v>
      </c>
      <c r="P20" s="49"/>
      <c r="Q20" s="51"/>
    </row>
    <row r="21" spans="1:17" ht="15.75" x14ac:dyDescent="0.25">
      <c r="A21" s="50"/>
      <c r="B21" s="52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51"/>
    </row>
    <row r="22" spans="1:17" ht="15.75" x14ac:dyDescent="0.25">
      <c r="A22" s="50"/>
      <c r="B22" s="54" t="s">
        <v>39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51"/>
    </row>
    <row r="23" spans="1:17" ht="15.75" x14ac:dyDescent="0.25">
      <c r="A23" s="50" t="s">
        <v>4</v>
      </c>
      <c r="B23" s="52" t="s">
        <v>5</v>
      </c>
      <c r="C23" s="49" t="s">
        <v>6</v>
      </c>
      <c r="D23" s="49" t="s">
        <v>7</v>
      </c>
      <c r="E23" s="49" t="s">
        <v>8</v>
      </c>
      <c r="F23" s="49" t="s">
        <v>9</v>
      </c>
      <c r="G23" s="49" t="s">
        <v>10</v>
      </c>
      <c r="H23" s="49" t="s">
        <v>11</v>
      </c>
      <c r="I23" s="49" t="s">
        <v>12</v>
      </c>
      <c r="J23" s="49" t="s">
        <v>13</v>
      </c>
      <c r="K23" s="49" t="s">
        <v>14</v>
      </c>
      <c r="L23" s="49" t="s">
        <v>15</v>
      </c>
      <c r="M23" s="49" t="s">
        <v>16</v>
      </c>
      <c r="N23" s="49" t="s">
        <v>17</v>
      </c>
      <c r="O23" s="49" t="s">
        <v>18</v>
      </c>
      <c r="P23" s="49"/>
      <c r="Q23" s="51"/>
    </row>
    <row r="24" spans="1:17" ht="15.75" x14ac:dyDescent="0.25">
      <c r="A24" s="24">
        <v>1</v>
      </c>
      <c r="B24" s="52" t="s">
        <v>48</v>
      </c>
      <c r="C24" s="49" t="s">
        <v>41</v>
      </c>
      <c r="D24" s="49">
        <v>136</v>
      </c>
      <c r="E24" s="49">
        <v>189</v>
      </c>
      <c r="F24" s="49">
        <v>153</v>
      </c>
      <c r="G24" s="49">
        <v>176</v>
      </c>
      <c r="H24" s="49">
        <v>151</v>
      </c>
      <c r="I24" s="49">
        <v>161</v>
      </c>
      <c r="J24" s="49">
        <v>966</v>
      </c>
      <c r="K24" s="49">
        <v>0</v>
      </c>
      <c r="L24" s="49">
        <v>966</v>
      </c>
      <c r="M24" s="49">
        <v>161</v>
      </c>
      <c r="N24" s="49">
        <v>189</v>
      </c>
      <c r="O24" s="49" t="s">
        <v>21</v>
      </c>
      <c r="P24" s="49"/>
      <c r="Q24" s="51"/>
    </row>
    <row r="25" spans="1:17" ht="15.75" x14ac:dyDescent="0.25">
      <c r="A25" s="24">
        <v>2</v>
      </c>
      <c r="B25" s="52" t="s">
        <v>70</v>
      </c>
      <c r="C25" s="49" t="s">
        <v>41</v>
      </c>
      <c r="D25" s="49">
        <v>138</v>
      </c>
      <c r="E25" s="49">
        <v>157</v>
      </c>
      <c r="F25" s="49">
        <v>153</v>
      </c>
      <c r="G25" s="49">
        <v>166</v>
      </c>
      <c r="H25" s="49">
        <v>130</v>
      </c>
      <c r="I25" s="49">
        <v>135</v>
      </c>
      <c r="J25" s="49">
        <v>879</v>
      </c>
      <c r="K25" s="49">
        <v>0</v>
      </c>
      <c r="L25" s="49">
        <v>879</v>
      </c>
      <c r="M25" s="49">
        <v>147</v>
      </c>
      <c r="N25" s="49">
        <v>166</v>
      </c>
      <c r="O25" s="49" t="s">
        <v>64</v>
      </c>
      <c r="P25" s="49"/>
      <c r="Q25" s="51"/>
    </row>
    <row r="26" spans="1:17" ht="15.75" x14ac:dyDescent="0.25">
      <c r="A26" s="24">
        <v>3</v>
      </c>
      <c r="B26" s="52" t="s">
        <v>47</v>
      </c>
      <c r="C26" s="49" t="s">
        <v>41</v>
      </c>
      <c r="D26" s="49">
        <v>117</v>
      </c>
      <c r="E26" s="49">
        <v>117</v>
      </c>
      <c r="F26" s="49">
        <v>125</v>
      </c>
      <c r="G26" s="49">
        <v>157</v>
      </c>
      <c r="H26" s="49">
        <v>131</v>
      </c>
      <c r="I26" s="49">
        <v>145</v>
      </c>
      <c r="J26" s="49">
        <v>792</v>
      </c>
      <c r="K26" s="49">
        <v>0</v>
      </c>
      <c r="L26" s="49">
        <v>792</v>
      </c>
      <c r="M26" s="49">
        <v>132</v>
      </c>
      <c r="N26" s="49">
        <v>157</v>
      </c>
      <c r="O26" s="49" t="s">
        <v>21</v>
      </c>
      <c r="P26" s="49"/>
      <c r="Q26" s="51"/>
    </row>
    <row r="27" spans="1:17" ht="15.75" x14ac:dyDescent="0.25">
      <c r="A27" s="24">
        <v>4</v>
      </c>
      <c r="B27" s="52" t="s">
        <v>44</v>
      </c>
      <c r="C27" s="49" t="s">
        <v>41</v>
      </c>
      <c r="D27" s="49">
        <v>108</v>
      </c>
      <c r="E27" s="49">
        <v>117</v>
      </c>
      <c r="F27" s="49">
        <v>137</v>
      </c>
      <c r="G27" s="49">
        <v>117</v>
      </c>
      <c r="H27" s="49">
        <v>99</v>
      </c>
      <c r="I27" s="49">
        <v>134</v>
      </c>
      <c r="J27" s="49">
        <v>712</v>
      </c>
      <c r="K27" s="49">
        <v>60</v>
      </c>
      <c r="L27" s="49">
        <v>772</v>
      </c>
      <c r="M27" s="49">
        <v>119</v>
      </c>
      <c r="N27" s="49">
        <v>137</v>
      </c>
      <c r="O27" s="49" t="s">
        <v>21</v>
      </c>
      <c r="P27" s="49"/>
      <c r="Q27" s="51"/>
    </row>
    <row r="28" spans="1:17" ht="15.75" x14ac:dyDescent="0.25">
      <c r="A28" s="24">
        <v>5</v>
      </c>
      <c r="B28" s="52" t="s">
        <v>71</v>
      </c>
      <c r="C28" s="49" t="s">
        <v>41</v>
      </c>
      <c r="D28" s="49">
        <v>127</v>
      </c>
      <c r="E28" s="49">
        <v>116</v>
      </c>
      <c r="F28" s="49">
        <v>111</v>
      </c>
      <c r="G28" s="49">
        <v>130</v>
      </c>
      <c r="H28" s="49">
        <v>150</v>
      </c>
      <c r="I28" s="49">
        <v>122</v>
      </c>
      <c r="J28" s="49">
        <v>756</v>
      </c>
      <c r="K28" s="49">
        <v>0</v>
      </c>
      <c r="L28" s="49">
        <v>756</v>
      </c>
      <c r="M28" s="49">
        <v>126</v>
      </c>
      <c r="N28" s="49">
        <v>150</v>
      </c>
      <c r="O28" s="49" t="s">
        <v>72</v>
      </c>
      <c r="P28" s="49"/>
      <c r="Q28" s="51"/>
    </row>
    <row r="29" spans="1:17" ht="15.75" x14ac:dyDescent="0.25">
      <c r="A29" s="24">
        <v>6</v>
      </c>
      <c r="B29" s="52" t="s">
        <v>46</v>
      </c>
      <c r="C29" s="49" t="s">
        <v>41</v>
      </c>
      <c r="D29" s="49">
        <v>134</v>
      </c>
      <c r="E29" s="49">
        <v>101</v>
      </c>
      <c r="F29" s="49">
        <v>88</v>
      </c>
      <c r="G29" s="49">
        <v>110</v>
      </c>
      <c r="H29" s="49">
        <v>90</v>
      </c>
      <c r="I29" s="49">
        <v>78</v>
      </c>
      <c r="J29" s="49">
        <v>601</v>
      </c>
      <c r="K29" s="49">
        <v>0</v>
      </c>
      <c r="L29" s="49">
        <v>601</v>
      </c>
      <c r="M29" s="49">
        <v>100</v>
      </c>
      <c r="N29" s="49">
        <v>134</v>
      </c>
      <c r="O29" s="49" t="s">
        <v>27</v>
      </c>
      <c r="P29" s="49"/>
      <c r="Q29" s="51"/>
    </row>
    <row r="30" spans="1:17" ht="15.75" x14ac:dyDescent="0.25">
      <c r="A30" s="24">
        <v>7</v>
      </c>
      <c r="B30" s="52" t="s">
        <v>73</v>
      </c>
      <c r="C30" s="49" t="s">
        <v>41</v>
      </c>
      <c r="D30" s="49">
        <v>66</v>
      </c>
      <c r="E30" s="49">
        <v>56</v>
      </c>
      <c r="F30" s="49">
        <v>118</v>
      </c>
      <c r="G30" s="49">
        <v>52</v>
      </c>
      <c r="H30" s="49">
        <v>61</v>
      </c>
      <c r="I30" s="49">
        <v>57</v>
      </c>
      <c r="J30" s="49">
        <v>410</v>
      </c>
      <c r="K30" s="49">
        <v>60</v>
      </c>
      <c r="L30" s="49">
        <v>470</v>
      </c>
      <c r="M30" s="49">
        <v>68</v>
      </c>
      <c r="N30" s="49">
        <v>118</v>
      </c>
      <c r="O30" s="49" t="s">
        <v>31</v>
      </c>
      <c r="P30" s="49"/>
      <c r="Q30" s="51"/>
    </row>
    <row r="31" spans="1:17" ht="15.75" x14ac:dyDescent="0.25">
      <c r="A31" s="24">
        <v>8</v>
      </c>
      <c r="B31" s="52" t="s">
        <v>74</v>
      </c>
      <c r="C31" s="49" t="s">
        <v>41</v>
      </c>
      <c r="D31" s="49">
        <v>45</v>
      </c>
      <c r="E31" s="49">
        <v>51</v>
      </c>
      <c r="F31" s="49">
        <v>49</v>
      </c>
      <c r="G31" s="49">
        <v>65</v>
      </c>
      <c r="H31" s="49">
        <v>105</v>
      </c>
      <c r="I31" s="49">
        <v>83</v>
      </c>
      <c r="J31" s="49">
        <v>398</v>
      </c>
      <c r="K31" s="49">
        <v>60</v>
      </c>
      <c r="L31" s="49">
        <v>458</v>
      </c>
      <c r="M31" s="49">
        <v>66</v>
      </c>
      <c r="N31" s="49">
        <v>105</v>
      </c>
      <c r="O31" s="49" t="s">
        <v>31</v>
      </c>
      <c r="P31" s="49"/>
      <c r="Q31" s="51"/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1. kolo</vt:lpstr>
      <vt:lpstr>2. kolo</vt:lpstr>
      <vt:lpstr>3. kolo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Vachule</dc:creator>
  <cp:lastModifiedBy>Robert Vachule</cp:lastModifiedBy>
  <dcterms:created xsi:type="dcterms:W3CDTF">2020-01-28T00:13:30Z</dcterms:created>
  <dcterms:modified xsi:type="dcterms:W3CDTF">2020-02-23T12:05:31Z</dcterms:modified>
</cp:coreProperties>
</file>