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 activeTab="1"/>
  </bookViews>
  <sheets>
    <sheet name="výsledky" sheetId="2" r:id="rId1"/>
    <sheet name="hlavní výsledky" sheetId="5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5"/>
  <c r="U25"/>
  <c r="U23"/>
  <c r="M23"/>
  <c r="M24"/>
  <c r="M26"/>
  <c r="M27"/>
  <c r="M29"/>
  <c r="M30"/>
  <c r="U18" l="1"/>
  <c r="U17"/>
  <c r="U15"/>
  <c r="U14"/>
  <c r="U12"/>
  <c r="U11"/>
  <c r="U9"/>
  <c r="U8"/>
  <c r="N18"/>
  <c r="N17"/>
  <c r="N15"/>
  <c r="N14"/>
  <c r="N12"/>
  <c r="N11"/>
  <c r="N9"/>
  <c r="N8"/>
  <c r="G30" l="1"/>
  <c r="G22"/>
  <c r="G19"/>
  <c r="G15"/>
  <c r="G33"/>
  <c r="G17"/>
  <c r="G32"/>
  <c r="G31"/>
  <c r="G11"/>
  <c r="G7"/>
  <c r="G29"/>
  <c r="G28"/>
  <c r="G25"/>
  <c r="G24"/>
  <c r="G21"/>
  <c r="G20"/>
  <c r="G14"/>
  <c r="G9"/>
  <c r="G8"/>
  <c r="G35"/>
  <c r="G34"/>
  <c r="G26"/>
  <c r="G18"/>
  <c r="G13"/>
  <c r="G10"/>
  <c r="G6"/>
  <c r="G27"/>
  <c r="G23"/>
  <c r="G16"/>
  <c r="G12"/>
  <c r="G29" i="2" l="1"/>
  <c r="G32"/>
  <c r="G30"/>
  <c r="G24"/>
  <c r="G31"/>
  <c r="G33"/>
  <c r="G26"/>
  <c r="G19"/>
  <c r="G23"/>
  <c r="G28"/>
  <c r="G16"/>
  <c r="G21"/>
  <c r="G27"/>
  <c r="G25"/>
  <c r="G20"/>
  <c r="G18"/>
  <c r="G17"/>
  <c r="G15"/>
  <c r="G22"/>
  <c r="G10"/>
  <c r="G8"/>
  <c r="G12"/>
  <c r="G13"/>
  <c r="G11"/>
  <c r="G9"/>
  <c r="G14"/>
  <c r="G6"/>
  <c r="G4"/>
  <c r="G7"/>
  <c r="G5"/>
</calcChain>
</file>

<file path=xl/sharedStrings.xml><?xml version="1.0" encoding="utf-8"?>
<sst xmlns="http://schemas.openxmlformats.org/spreadsheetml/2006/main" count="273" uniqueCount="102">
  <si>
    <t>1.</t>
  </si>
  <si>
    <t>Lisý Marián</t>
  </si>
  <si>
    <t>2.</t>
  </si>
  <si>
    <t>Bartoníková Stanislava</t>
  </si>
  <si>
    <t>3.</t>
  </si>
  <si>
    <t>Špačková Františka</t>
  </si>
  <si>
    <t>B2</t>
  </si>
  <si>
    <t>B3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</si>
  <si>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</si>
  <si>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</si>
  <si>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</si>
  <si>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</si>
  <si>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</si>
  <si>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</si>
  <si>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</si>
  <si>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</si>
  <si>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</si>
  <si>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</si>
  <si>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</si>
  <si>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</si>
  <si>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</si>
  <si>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</si>
  <si>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</si>
  <si>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</si>
  <si>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</si>
  <si>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</si>
  <si>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</si>
  <si>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</si>
  <si>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</si>
  <si>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</si>
  <si>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</si>
  <si>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</si>
  <si>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</si>
  <si>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</si>
  <si>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</si>
  <si>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Gut Pavel</t>
  </si>
  <si>
    <t>Gutová Marie</t>
  </si>
  <si>
    <t>OP</t>
  </si>
  <si>
    <t>Piner Radek</t>
  </si>
  <si>
    <t>Julínková Jana</t>
  </si>
  <si>
    <t>Julínek Josef</t>
  </si>
  <si>
    <t>Čajka Jaroslav</t>
  </si>
  <si>
    <t>Holý Milan</t>
  </si>
  <si>
    <t>Macháček Karel</t>
  </si>
  <si>
    <t>Macháčková Věra</t>
  </si>
  <si>
    <t>Reichel Jiří</t>
  </si>
  <si>
    <t>Vachule Robert</t>
  </si>
  <si>
    <t>Primák Radek</t>
  </si>
  <si>
    <t>B1</t>
  </si>
  <si>
    <t>Chvojka Leoš</t>
  </si>
  <si>
    <t>Schejbalová Petra</t>
  </si>
  <si>
    <t>Čermáková Eliška</t>
  </si>
  <si>
    <t>Budil Ivo</t>
  </si>
  <si>
    <t>David Pavel</t>
  </si>
  <si>
    <t>Bruckner Leopold</t>
  </si>
  <si>
    <t>Šnyrych Jan</t>
  </si>
  <si>
    <t>Hasala Jaromír</t>
  </si>
  <si>
    <t>Machala Zdeněk</t>
  </si>
  <si>
    <t>Kristlová Markéta</t>
  </si>
  <si>
    <t>Pavlík Miroslav</t>
  </si>
  <si>
    <t>Borek Michal</t>
  </si>
  <si>
    <t>Sýkora Jan</t>
  </si>
  <si>
    <t>1. kolo</t>
  </si>
  <si>
    <t>2.kolo</t>
  </si>
  <si>
    <t>přípočet</t>
  </si>
  <si>
    <t>celkem</t>
  </si>
  <si>
    <t>Výsledky - bowling Veselí n. Mor. 23.9.2017</t>
  </si>
  <si>
    <t>David</t>
  </si>
  <si>
    <t>Gut</t>
  </si>
  <si>
    <t>Macháček</t>
  </si>
  <si>
    <t>Macháčková</t>
  </si>
  <si>
    <t>Budil</t>
  </si>
  <si>
    <t>Reichel</t>
  </si>
  <si>
    <t>Špačková</t>
  </si>
  <si>
    <t>Coufal Luděk</t>
  </si>
  <si>
    <t>Chvojka</t>
  </si>
  <si>
    <t>Vachule</t>
  </si>
  <si>
    <t>Piner</t>
  </si>
  <si>
    <t>Schejbalová</t>
  </si>
  <si>
    <t>Primák</t>
  </si>
  <si>
    <t>Gutová</t>
  </si>
  <si>
    <t>Hasala</t>
  </si>
  <si>
    <t>Kovařík Rostislav</t>
  </si>
  <si>
    <t>Holý</t>
  </si>
  <si>
    <t>Bartoník.</t>
  </si>
  <si>
    <t>1.kolo</t>
  </si>
  <si>
    <t>příp.</t>
  </si>
  <si>
    <t>Hlavní rozhodčí: Gutová Marie</t>
  </si>
  <si>
    <t>Základní kolo - podle kategorií</t>
  </si>
  <si>
    <t>Postupová tabulka - postupuje prvních 16 hráčů</t>
  </si>
  <si>
    <t>kategorie</t>
  </si>
  <si>
    <t>Jméno a příjmení</t>
  </si>
  <si>
    <t>Pořadí</t>
  </si>
  <si>
    <t>1. hra</t>
  </si>
  <si>
    <t>2. hra</t>
  </si>
  <si>
    <t>př./odp.</t>
  </si>
  <si>
    <t>Z dvojice postupuje ten, co má nejvyšší číslo.</t>
  </si>
  <si>
    <t>Semifinále</t>
  </si>
  <si>
    <t>Finále</t>
  </si>
  <si>
    <t>VÍTĚZÍ VĚRA MACHÁČKOVÁ</t>
  </si>
  <si>
    <t>11.ročník - bowling Veselí n. Moravou 23.9.2017</t>
  </si>
  <si>
    <t>FOTO:  http://venu3.rajce.idnes.cz/Burcakovy_turnaj_2017/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</si>
</sst>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10.25"/>
      <color theme="10"/>
      <name val="Calibri"/>
      <family val="2"/>
      <charset val="238"/>
    </font>
    <font>
      <b/>
      <u/>
      <sz val="22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1" fillId="0" borderId="2" xfId="0" applyFont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0" borderId="5" xfId="0" applyFont="1" applyBorder="1"/>
    <xf numFmtId="0" fontId="0" fillId="2" borderId="6" xfId="0" applyFill="1" applyBorder="1"/>
    <xf numFmtId="0" fontId="0" fillId="3" borderId="6" xfId="0" applyFill="1" applyBorder="1"/>
    <xf numFmtId="0" fontId="0" fillId="4" borderId="6" xfId="0" applyFill="1" applyBorder="1"/>
    <xf numFmtId="0" fontId="0" fillId="5" borderId="6" xfId="0" applyFill="1" applyBorder="1"/>
    <xf numFmtId="0" fontId="1" fillId="0" borderId="7" xfId="0" applyFont="1" applyBorder="1"/>
    <xf numFmtId="0" fontId="1" fillId="5" borderId="8" xfId="0" applyFont="1" applyFill="1" applyBorder="1"/>
    <xf numFmtId="0" fontId="0" fillId="5" borderId="8" xfId="0" applyFill="1" applyBorder="1"/>
    <xf numFmtId="0" fontId="0" fillId="5" borderId="9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0" fontId="1" fillId="2" borderId="2" xfId="0" applyFont="1" applyFill="1" applyBorder="1"/>
    <xf numFmtId="0" fontId="0" fillId="2" borderId="4" xfId="0" applyFill="1" applyBorder="1" applyAlignment="1">
      <alignment horizontal="center"/>
    </xf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8" xfId="0" applyFont="1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1" fillId="2" borderId="0" xfId="0" applyFont="1" applyFill="1"/>
    <xf numFmtId="0" fontId="4" fillId="0" borderId="0" xfId="0" applyFont="1" applyAlignment="1"/>
    <xf numFmtId="0" fontId="5" fillId="0" borderId="0" xfId="0" applyFont="1" applyAlignment="1"/>
    <xf numFmtId="0" fontId="7" fillId="0" borderId="0" xfId="1" applyFont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venu3.rajce.idnes.cz/Burcakovy_turnaj_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opLeftCell="A10" zoomScale="93" zoomScaleNormal="93" workbookViewId="0">
      <selection activeCell="I2" sqref="I2"/>
    </sheetView>
  </sheetViews>
  <sheetFormatPr defaultRowHeight="15"/>
  <cols>
    <col min="2" max="2" width="28.28515625" customWidth="1"/>
    <col min="8" max="10" width="9.140625" style="15"/>
  </cols>
  <sheetData>
    <row r="1" spans="1:7" ht="27.75" customHeight="1">
      <c r="B1" s="1" t="s">
        <v>66</v>
      </c>
      <c r="C1" s="1"/>
    </row>
    <row r="2" spans="1:7" ht="26.25" customHeight="1">
      <c r="B2" s="1" t="s">
        <v>88</v>
      </c>
      <c r="C2" s="1"/>
      <c r="D2" s="2" t="s">
        <v>62</v>
      </c>
      <c r="E2" s="2" t="s">
        <v>63</v>
      </c>
      <c r="F2" s="2" t="s">
        <v>64</v>
      </c>
      <c r="G2" s="2" t="s">
        <v>65</v>
      </c>
    </row>
    <row r="3" spans="1:7" ht="15.75" thickBot="1"/>
    <row r="4" spans="1:7" ht="18.75">
      <c r="A4" s="16" t="s">
        <v>0</v>
      </c>
      <c r="B4" s="17" t="s">
        <v>52</v>
      </c>
      <c r="C4" s="17" t="s">
        <v>48</v>
      </c>
      <c r="D4" s="18">
        <v>59</v>
      </c>
      <c r="E4" s="18">
        <v>109</v>
      </c>
      <c r="F4" s="18">
        <v>80</v>
      </c>
      <c r="G4" s="19">
        <f t="shared" ref="G4:G33" si="0">SUM(D4+E4+F4)</f>
        <v>248</v>
      </c>
    </row>
    <row r="5" spans="1:7" ht="18.75">
      <c r="A5" s="20" t="s">
        <v>2</v>
      </c>
      <c r="B5" s="3" t="s">
        <v>47</v>
      </c>
      <c r="C5" s="3" t="s">
        <v>48</v>
      </c>
      <c r="D5" s="6">
        <v>46</v>
      </c>
      <c r="E5" s="6">
        <v>91</v>
      </c>
      <c r="F5" s="6">
        <v>80</v>
      </c>
      <c r="G5" s="21">
        <f t="shared" si="0"/>
        <v>217</v>
      </c>
    </row>
    <row r="6" spans="1:7" ht="18.75">
      <c r="A6" s="20" t="s">
        <v>4</v>
      </c>
      <c r="B6" s="3" t="s">
        <v>41</v>
      </c>
      <c r="C6" s="3" t="s">
        <v>48</v>
      </c>
      <c r="D6" s="6">
        <v>22</v>
      </c>
      <c r="E6" s="6">
        <v>95</v>
      </c>
      <c r="F6" s="6">
        <v>80</v>
      </c>
      <c r="G6" s="21">
        <f t="shared" si="0"/>
        <v>197</v>
      </c>
    </row>
    <row r="7" spans="1:7" ht="18.75">
      <c r="A7" s="20" t="s">
        <v>8</v>
      </c>
      <c r="B7" s="3" t="s">
        <v>51</v>
      </c>
      <c r="C7" s="3" t="s">
        <v>48</v>
      </c>
      <c r="D7" s="6">
        <v>23</v>
      </c>
      <c r="E7" s="6">
        <v>53</v>
      </c>
      <c r="F7" s="6">
        <v>100</v>
      </c>
      <c r="G7" s="21">
        <f t="shared" si="0"/>
        <v>176</v>
      </c>
    </row>
    <row r="8" spans="1:7" ht="18.75">
      <c r="A8" s="20" t="s">
        <v>9</v>
      </c>
      <c r="B8" s="7" t="s">
        <v>56</v>
      </c>
      <c r="C8" s="7" t="s">
        <v>6</v>
      </c>
      <c r="D8" s="8">
        <v>144</v>
      </c>
      <c r="E8" s="8">
        <v>199</v>
      </c>
      <c r="F8" s="8">
        <v>20</v>
      </c>
      <c r="G8" s="22">
        <f t="shared" si="0"/>
        <v>363</v>
      </c>
    </row>
    <row r="9" spans="1:7" ht="18.75">
      <c r="A9" s="20" t="s">
        <v>10</v>
      </c>
      <c r="B9" s="7" t="s">
        <v>43</v>
      </c>
      <c r="C9" s="7" t="s">
        <v>6</v>
      </c>
      <c r="D9" s="8">
        <v>131</v>
      </c>
      <c r="E9" s="8">
        <v>116</v>
      </c>
      <c r="F9" s="8">
        <v>20</v>
      </c>
      <c r="G9" s="22">
        <f t="shared" si="0"/>
        <v>267</v>
      </c>
    </row>
    <row r="10" spans="1:7" ht="18.75">
      <c r="A10" s="20" t="s">
        <v>11</v>
      </c>
      <c r="B10" s="7" t="s">
        <v>35</v>
      </c>
      <c r="C10" s="7" t="s">
        <v>6</v>
      </c>
      <c r="D10" s="8">
        <v>99</v>
      </c>
      <c r="E10" s="8">
        <v>122</v>
      </c>
      <c r="F10" s="8">
        <v>20</v>
      </c>
      <c r="G10" s="22">
        <f t="shared" si="0"/>
        <v>241</v>
      </c>
    </row>
    <row r="11" spans="1:7" ht="18.75">
      <c r="A11" s="20" t="s">
        <v>12</v>
      </c>
      <c r="B11" s="7" t="s">
        <v>45</v>
      </c>
      <c r="C11" s="7" t="s">
        <v>6</v>
      </c>
      <c r="D11" s="8">
        <v>86</v>
      </c>
      <c r="E11" s="8">
        <v>105</v>
      </c>
      <c r="F11" s="8">
        <v>20</v>
      </c>
      <c r="G11" s="22">
        <f t="shared" si="0"/>
        <v>211</v>
      </c>
    </row>
    <row r="12" spans="1:7" ht="18.75">
      <c r="A12" s="20" t="s">
        <v>13</v>
      </c>
      <c r="B12" s="7" t="s">
        <v>55</v>
      </c>
      <c r="C12" s="7" t="s">
        <v>6</v>
      </c>
      <c r="D12" s="8">
        <v>69</v>
      </c>
      <c r="E12" s="8">
        <v>90</v>
      </c>
      <c r="F12" s="8">
        <v>20</v>
      </c>
      <c r="G12" s="22">
        <f t="shared" si="0"/>
        <v>179</v>
      </c>
    </row>
    <row r="13" spans="1:7" ht="18.75">
      <c r="A13" s="20" t="s">
        <v>14</v>
      </c>
      <c r="B13" s="7" t="s">
        <v>54</v>
      </c>
      <c r="C13" s="7" t="s">
        <v>6</v>
      </c>
      <c r="D13" s="8">
        <v>32</v>
      </c>
      <c r="E13" s="8">
        <v>35</v>
      </c>
      <c r="F13" s="8">
        <v>20</v>
      </c>
      <c r="G13" s="22">
        <f t="shared" si="0"/>
        <v>87</v>
      </c>
    </row>
    <row r="14" spans="1:7" ht="18.75">
      <c r="A14" s="20" t="s">
        <v>15</v>
      </c>
      <c r="B14" s="7" t="s">
        <v>1</v>
      </c>
      <c r="C14" s="7" t="s">
        <v>6</v>
      </c>
      <c r="D14" s="8">
        <v>18</v>
      </c>
      <c r="E14" s="8">
        <v>32</v>
      </c>
      <c r="F14" s="8">
        <v>20</v>
      </c>
      <c r="G14" s="22">
        <f t="shared" si="0"/>
        <v>70</v>
      </c>
    </row>
    <row r="15" spans="1:7" ht="18.75">
      <c r="A15" s="20" t="s">
        <v>16</v>
      </c>
      <c r="B15" s="9" t="s">
        <v>44</v>
      </c>
      <c r="C15" s="9" t="s">
        <v>7</v>
      </c>
      <c r="D15" s="10">
        <v>122</v>
      </c>
      <c r="E15" s="10">
        <v>158</v>
      </c>
      <c r="F15" s="10">
        <v>20</v>
      </c>
      <c r="G15" s="23">
        <f t="shared" si="0"/>
        <v>300</v>
      </c>
    </row>
    <row r="16" spans="1:7" ht="18.75">
      <c r="A16" s="20" t="s">
        <v>17</v>
      </c>
      <c r="B16" s="9" t="s">
        <v>5</v>
      </c>
      <c r="C16" s="9" t="s">
        <v>7</v>
      </c>
      <c r="D16" s="10">
        <v>116</v>
      </c>
      <c r="E16" s="10">
        <v>154</v>
      </c>
      <c r="F16" s="10">
        <v>20</v>
      </c>
      <c r="G16" s="23">
        <f t="shared" si="0"/>
        <v>290</v>
      </c>
    </row>
    <row r="17" spans="1:7" ht="18.75">
      <c r="A17" s="20" t="s">
        <v>18</v>
      </c>
      <c r="B17" s="9" t="s">
        <v>3</v>
      </c>
      <c r="C17" s="9" t="s">
        <v>7</v>
      </c>
      <c r="D17" s="10">
        <v>141</v>
      </c>
      <c r="E17" s="10">
        <v>113</v>
      </c>
      <c r="F17" s="10">
        <v>20</v>
      </c>
      <c r="G17" s="23">
        <f t="shared" si="0"/>
        <v>274</v>
      </c>
    </row>
    <row r="18" spans="1:7" ht="18.75">
      <c r="A18" s="20" t="s">
        <v>19</v>
      </c>
      <c r="B18" s="9" t="s">
        <v>49</v>
      </c>
      <c r="C18" s="9" t="s">
        <v>7</v>
      </c>
      <c r="D18" s="10">
        <v>129</v>
      </c>
      <c r="E18" s="10">
        <v>133</v>
      </c>
      <c r="F18" s="10"/>
      <c r="G18" s="23">
        <f t="shared" si="0"/>
        <v>262</v>
      </c>
    </row>
    <row r="19" spans="1:7" ht="18.75">
      <c r="A19" s="20" t="s">
        <v>20</v>
      </c>
      <c r="B19" s="9" t="s">
        <v>38</v>
      </c>
      <c r="C19" s="9" t="s">
        <v>7</v>
      </c>
      <c r="D19" s="10">
        <v>140</v>
      </c>
      <c r="E19" s="10">
        <v>98</v>
      </c>
      <c r="F19" s="10"/>
      <c r="G19" s="23">
        <f t="shared" si="0"/>
        <v>238</v>
      </c>
    </row>
    <row r="20" spans="1:7" ht="18.75">
      <c r="A20" s="20" t="s">
        <v>21</v>
      </c>
      <c r="B20" s="9" t="s">
        <v>50</v>
      </c>
      <c r="C20" s="9" t="s">
        <v>7</v>
      </c>
      <c r="D20" s="10">
        <v>85</v>
      </c>
      <c r="E20" s="10">
        <v>107</v>
      </c>
      <c r="F20" s="10">
        <v>20</v>
      </c>
      <c r="G20" s="23">
        <f t="shared" si="0"/>
        <v>212</v>
      </c>
    </row>
    <row r="21" spans="1:7" ht="18.75">
      <c r="A21" s="20" t="s">
        <v>22</v>
      </c>
      <c r="B21" s="9" t="s">
        <v>53</v>
      </c>
      <c r="C21" s="9" t="s">
        <v>7</v>
      </c>
      <c r="D21" s="10">
        <v>85</v>
      </c>
      <c r="E21" s="10">
        <v>120</v>
      </c>
      <c r="F21" s="10"/>
      <c r="G21" s="23">
        <f t="shared" si="0"/>
        <v>205</v>
      </c>
    </row>
    <row r="22" spans="1:7" ht="18.75">
      <c r="A22" s="20" t="s">
        <v>23</v>
      </c>
      <c r="B22" s="9" t="s">
        <v>42</v>
      </c>
      <c r="C22" s="9" t="s">
        <v>7</v>
      </c>
      <c r="D22" s="10">
        <v>108</v>
      </c>
      <c r="E22" s="10">
        <v>93</v>
      </c>
      <c r="F22" s="10"/>
      <c r="G22" s="23">
        <f t="shared" si="0"/>
        <v>201</v>
      </c>
    </row>
    <row r="23" spans="1:7" ht="18.75">
      <c r="A23" s="20" t="s">
        <v>24</v>
      </c>
      <c r="B23" s="9" t="s">
        <v>57</v>
      </c>
      <c r="C23" s="9" t="s">
        <v>7</v>
      </c>
      <c r="D23" s="10">
        <v>105</v>
      </c>
      <c r="E23" s="10">
        <v>91</v>
      </c>
      <c r="F23" s="10"/>
      <c r="G23" s="23">
        <f t="shared" si="0"/>
        <v>196</v>
      </c>
    </row>
    <row r="24" spans="1:7" ht="18.75">
      <c r="A24" s="20" t="s">
        <v>25</v>
      </c>
      <c r="B24" s="9" t="s">
        <v>61</v>
      </c>
      <c r="C24" s="9" t="s">
        <v>7</v>
      </c>
      <c r="D24" s="10">
        <v>97</v>
      </c>
      <c r="E24" s="10">
        <v>90</v>
      </c>
      <c r="F24" s="10"/>
      <c r="G24" s="23">
        <f t="shared" si="0"/>
        <v>187</v>
      </c>
    </row>
    <row r="25" spans="1:7" ht="18.75">
      <c r="A25" s="20" t="s">
        <v>26</v>
      </c>
      <c r="B25" s="9" t="s">
        <v>59</v>
      </c>
      <c r="C25" s="9" t="s">
        <v>7</v>
      </c>
      <c r="D25" s="10">
        <v>84</v>
      </c>
      <c r="E25" s="10">
        <v>77</v>
      </c>
      <c r="F25" s="10"/>
      <c r="G25" s="23">
        <f t="shared" si="0"/>
        <v>161</v>
      </c>
    </row>
    <row r="26" spans="1:7" ht="18.75">
      <c r="A26" s="20" t="s">
        <v>27</v>
      </c>
      <c r="B26" s="9" t="s">
        <v>39</v>
      </c>
      <c r="C26" s="9" t="s">
        <v>7</v>
      </c>
      <c r="D26" s="10">
        <v>69</v>
      </c>
      <c r="E26" s="10">
        <v>71</v>
      </c>
      <c r="F26" s="10">
        <v>20</v>
      </c>
      <c r="G26" s="23">
        <f t="shared" si="0"/>
        <v>160</v>
      </c>
    </row>
    <row r="27" spans="1:7" ht="18.75">
      <c r="A27" s="20" t="s">
        <v>28</v>
      </c>
      <c r="B27" s="9" t="s">
        <v>60</v>
      </c>
      <c r="C27" s="9" t="s">
        <v>7</v>
      </c>
      <c r="D27" s="10">
        <v>62</v>
      </c>
      <c r="E27" s="10">
        <v>63</v>
      </c>
      <c r="F27" s="10"/>
      <c r="G27" s="23">
        <f t="shared" si="0"/>
        <v>125</v>
      </c>
    </row>
    <row r="28" spans="1:7" ht="18.75">
      <c r="A28" s="20" t="s">
        <v>29</v>
      </c>
      <c r="B28" s="9" t="s">
        <v>58</v>
      </c>
      <c r="C28" s="9" t="s">
        <v>7</v>
      </c>
      <c r="D28" s="10">
        <v>53</v>
      </c>
      <c r="E28" s="10">
        <v>52</v>
      </c>
      <c r="F28" s="10">
        <v>20</v>
      </c>
      <c r="G28" s="23">
        <f t="shared" si="0"/>
        <v>125</v>
      </c>
    </row>
    <row r="29" spans="1:7" ht="18.75">
      <c r="A29" s="20" t="s">
        <v>30</v>
      </c>
      <c r="B29" s="9" t="s">
        <v>74</v>
      </c>
      <c r="C29" s="9" t="s">
        <v>7</v>
      </c>
      <c r="D29" s="10">
        <v>45</v>
      </c>
      <c r="E29" s="10">
        <v>48</v>
      </c>
      <c r="F29" s="10">
        <v>0</v>
      </c>
      <c r="G29" s="23">
        <f t="shared" si="0"/>
        <v>93</v>
      </c>
    </row>
    <row r="30" spans="1:7" ht="18.75">
      <c r="A30" s="20" t="s">
        <v>31</v>
      </c>
      <c r="B30" s="11" t="s">
        <v>36</v>
      </c>
      <c r="C30" s="11" t="s">
        <v>37</v>
      </c>
      <c r="D30" s="12">
        <v>118</v>
      </c>
      <c r="E30" s="12">
        <v>130</v>
      </c>
      <c r="F30" s="12">
        <v>-20</v>
      </c>
      <c r="G30" s="24">
        <f t="shared" si="0"/>
        <v>228</v>
      </c>
    </row>
    <row r="31" spans="1:7" ht="18.75">
      <c r="A31" s="20" t="s">
        <v>32</v>
      </c>
      <c r="B31" s="11" t="s">
        <v>46</v>
      </c>
      <c r="C31" s="11" t="s">
        <v>37</v>
      </c>
      <c r="D31" s="12">
        <v>123</v>
      </c>
      <c r="E31" s="12">
        <v>128</v>
      </c>
      <c r="F31" s="12">
        <v>-40</v>
      </c>
      <c r="G31" s="24">
        <f t="shared" si="0"/>
        <v>211</v>
      </c>
    </row>
    <row r="32" spans="1:7" ht="18.75">
      <c r="A32" s="20" t="s">
        <v>33</v>
      </c>
      <c r="B32" s="11" t="s">
        <v>40</v>
      </c>
      <c r="C32" s="11" t="s">
        <v>37</v>
      </c>
      <c r="D32" s="12">
        <v>104</v>
      </c>
      <c r="E32" s="12">
        <v>135</v>
      </c>
      <c r="F32" s="12">
        <v>-40</v>
      </c>
      <c r="G32" s="24">
        <f t="shared" si="0"/>
        <v>199</v>
      </c>
    </row>
    <row r="33" spans="1:7" ht="19.5" thickBot="1">
      <c r="A33" s="25" t="s">
        <v>34</v>
      </c>
      <c r="B33" s="26" t="s">
        <v>82</v>
      </c>
      <c r="C33" s="26" t="s">
        <v>37</v>
      </c>
      <c r="D33" s="27">
        <v>95</v>
      </c>
      <c r="E33" s="27">
        <v>86</v>
      </c>
      <c r="F33" s="27">
        <v>-40</v>
      </c>
      <c r="G33" s="28">
        <f t="shared" si="0"/>
        <v>141</v>
      </c>
    </row>
    <row r="34" spans="1:7" ht="18.75">
      <c r="A34" s="5"/>
      <c r="B34" s="29"/>
      <c r="C34" s="29"/>
      <c r="D34" s="14"/>
      <c r="E34" s="14"/>
      <c r="F34" s="14"/>
      <c r="G34" s="14"/>
    </row>
    <row r="35" spans="1:7" ht="18.75">
      <c r="A35" s="5"/>
      <c r="B35" s="29"/>
      <c r="C35" s="29"/>
      <c r="D35" s="14"/>
      <c r="E35" s="14"/>
      <c r="F35" s="14"/>
      <c r="G35" s="14"/>
    </row>
    <row r="36" spans="1:7" ht="18.75">
      <c r="A36" s="5"/>
      <c r="B36" s="29"/>
      <c r="C36" s="29"/>
      <c r="D36" s="14"/>
      <c r="E36" s="14"/>
      <c r="F36" s="14"/>
      <c r="G36" s="14"/>
    </row>
    <row r="37" spans="1:7" ht="18.75">
      <c r="A37" s="5"/>
      <c r="B37" s="29" t="s">
        <v>87</v>
      </c>
      <c r="C37" s="13"/>
      <c r="D37" s="13"/>
      <c r="E37" s="13"/>
      <c r="F37" s="13"/>
      <c r="G37" s="13"/>
    </row>
    <row r="38" spans="1:7" ht="18.75">
      <c r="A38" s="5"/>
    </row>
  </sheetData>
  <sortState ref="B13:G27">
    <sortCondition descending="1" ref="G13:G27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8"/>
  <sheetViews>
    <sheetView tabSelected="1" zoomScale="93" zoomScaleNormal="93" workbookViewId="0">
      <selection activeCell="Q5" sqref="Q5"/>
    </sheetView>
  </sheetViews>
  <sheetFormatPr defaultRowHeight="15"/>
  <cols>
    <col min="2" max="2" width="28.28515625" customWidth="1"/>
    <col min="3" max="3" width="11" customWidth="1"/>
    <col min="4" max="4" width="10.7109375" customWidth="1"/>
    <col min="6" max="6" width="10.85546875" customWidth="1"/>
    <col min="7" max="7" width="11.42578125" style="4" customWidth="1"/>
    <col min="8" max="8" width="4.42578125" style="13" customWidth="1"/>
    <col min="9" max="9" width="4.140625" customWidth="1"/>
    <col min="10" max="10" width="13.42578125" customWidth="1"/>
    <col min="15" max="15" width="3.28515625" customWidth="1"/>
    <col min="17" max="17" width="11" customWidth="1"/>
  </cols>
  <sheetData>
    <row r="1" spans="1:21" ht="28.5">
      <c r="A1" s="1"/>
      <c r="B1" s="46" t="s">
        <v>100</v>
      </c>
      <c r="C1" s="47"/>
      <c r="D1" s="47"/>
      <c r="E1" s="47"/>
      <c r="F1" s="47"/>
      <c r="G1" s="47"/>
      <c r="J1" s="48" t="s">
        <v>101</v>
      </c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18.75">
      <c r="A2" s="1"/>
      <c r="B2" s="1" t="s">
        <v>89</v>
      </c>
      <c r="C2" s="1"/>
      <c r="D2" s="1"/>
      <c r="E2" s="1"/>
      <c r="F2" s="1"/>
      <c r="G2" s="32"/>
    </row>
    <row r="3" spans="1:21" ht="18.75">
      <c r="A3" s="1"/>
      <c r="B3" s="1"/>
      <c r="C3" s="1"/>
      <c r="D3" s="1"/>
      <c r="E3" s="1"/>
      <c r="F3" s="1"/>
      <c r="G3" s="32"/>
    </row>
    <row r="4" spans="1:21" ht="18.75">
      <c r="A4" s="1" t="s">
        <v>92</v>
      </c>
      <c r="B4" s="1" t="s">
        <v>91</v>
      </c>
      <c r="C4" s="1" t="s">
        <v>90</v>
      </c>
      <c r="D4" s="1" t="s">
        <v>93</v>
      </c>
      <c r="E4" s="1" t="s">
        <v>94</v>
      </c>
      <c r="F4" s="1" t="s">
        <v>95</v>
      </c>
      <c r="G4" s="32" t="s">
        <v>65</v>
      </c>
      <c r="K4" t="s">
        <v>96</v>
      </c>
    </row>
    <row r="5" spans="1:21" ht="15.75" thickBot="1"/>
    <row r="6" spans="1:21" ht="18.75">
      <c r="A6" s="35" t="s">
        <v>0</v>
      </c>
      <c r="B6" s="17" t="s">
        <v>56</v>
      </c>
      <c r="C6" s="17" t="s">
        <v>6</v>
      </c>
      <c r="D6" s="18">
        <v>144</v>
      </c>
      <c r="E6" s="18">
        <v>199</v>
      </c>
      <c r="F6" s="18">
        <v>20</v>
      </c>
      <c r="G6" s="36">
        <f t="shared" ref="G6:G35" si="0">SUM(D6+E6+F6)</f>
        <v>363</v>
      </c>
      <c r="H6" s="14"/>
    </row>
    <row r="7" spans="1:21" ht="18.75">
      <c r="A7" s="37" t="s">
        <v>2</v>
      </c>
      <c r="B7" s="3" t="s">
        <v>44</v>
      </c>
      <c r="C7" s="3" t="s">
        <v>7</v>
      </c>
      <c r="D7" s="6">
        <v>122</v>
      </c>
      <c r="E7" s="6">
        <v>158</v>
      </c>
      <c r="F7" s="6">
        <v>20</v>
      </c>
      <c r="G7" s="38">
        <f t="shared" si="0"/>
        <v>300</v>
      </c>
      <c r="H7" s="14"/>
      <c r="K7" t="s">
        <v>85</v>
      </c>
      <c r="L7" t="s">
        <v>63</v>
      </c>
      <c r="M7" t="s">
        <v>86</v>
      </c>
      <c r="N7" t="s">
        <v>65</v>
      </c>
      <c r="R7" t="s">
        <v>85</v>
      </c>
      <c r="S7" t="s">
        <v>63</v>
      </c>
      <c r="T7" t="s">
        <v>86</v>
      </c>
      <c r="U7" t="s">
        <v>65</v>
      </c>
    </row>
    <row r="8" spans="1:21" ht="18.75">
      <c r="A8" s="37" t="s">
        <v>4</v>
      </c>
      <c r="B8" s="3" t="s">
        <v>5</v>
      </c>
      <c r="C8" s="3" t="s">
        <v>7</v>
      </c>
      <c r="D8" s="6">
        <v>116</v>
      </c>
      <c r="E8" s="6">
        <v>154</v>
      </c>
      <c r="F8" s="6">
        <v>20</v>
      </c>
      <c r="G8" s="38">
        <f t="shared" si="0"/>
        <v>290</v>
      </c>
      <c r="H8" s="14"/>
      <c r="I8" s="2" t="s">
        <v>0</v>
      </c>
      <c r="J8" s="2" t="s">
        <v>81</v>
      </c>
      <c r="K8" s="2">
        <v>159</v>
      </c>
      <c r="L8" s="2">
        <v>195</v>
      </c>
      <c r="M8" s="2">
        <v>20</v>
      </c>
      <c r="N8" s="6">
        <f>SUM(K8:M8)</f>
        <v>374</v>
      </c>
      <c r="P8" s="2" t="s">
        <v>9</v>
      </c>
      <c r="Q8" s="2" t="s">
        <v>69</v>
      </c>
      <c r="R8" s="2">
        <v>158</v>
      </c>
      <c r="S8" s="2">
        <v>96</v>
      </c>
      <c r="T8" s="2">
        <v>20</v>
      </c>
      <c r="U8" s="6">
        <f t="shared" ref="U8:U9" si="1">SUM(R8:T8)</f>
        <v>274</v>
      </c>
    </row>
    <row r="9" spans="1:21" ht="18.75">
      <c r="A9" s="37" t="s">
        <v>8</v>
      </c>
      <c r="B9" s="3" t="s">
        <v>3</v>
      </c>
      <c r="C9" s="3" t="s">
        <v>7</v>
      </c>
      <c r="D9" s="6">
        <v>141</v>
      </c>
      <c r="E9" s="6">
        <v>113</v>
      </c>
      <c r="F9" s="6">
        <v>20</v>
      </c>
      <c r="G9" s="38">
        <f t="shared" si="0"/>
        <v>274</v>
      </c>
      <c r="H9" s="14"/>
      <c r="I9" s="2" t="s">
        <v>20</v>
      </c>
      <c r="J9" s="2" t="s">
        <v>83</v>
      </c>
      <c r="K9" s="2">
        <v>86</v>
      </c>
      <c r="L9" s="2">
        <v>80</v>
      </c>
      <c r="M9" s="2"/>
      <c r="N9" s="2">
        <f>SUM(K9:M9)</f>
        <v>166</v>
      </c>
      <c r="P9" s="2" t="s">
        <v>16</v>
      </c>
      <c r="Q9" s="2" t="s">
        <v>78</v>
      </c>
      <c r="R9" s="2">
        <v>70</v>
      </c>
      <c r="S9" s="2">
        <v>142</v>
      </c>
      <c r="T9" s="2">
        <v>20</v>
      </c>
      <c r="U9" s="2">
        <f t="shared" si="1"/>
        <v>232</v>
      </c>
    </row>
    <row r="10" spans="1:21" ht="18.75">
      <c r="A10" s="37" t="s">
        <v>9</v>
      </c>
      <c r="B10" s="3" t="s">
        <v>43</v>
      </c>
      <c r="C10" s="3" t="s">
        <v>6</v>
      </c>
      <c r="D10" s="6">
        <v>131</v>
      </c>
      <c r="E10" s="6">
        <v>116</v>
      </c>
      <c r="F10" s="6">
        <v>20</v>
      </c>
      <c r="G10" s="38">
        <f t="shared" si="0"/>
        <v>267</v>
      </c>
      <c r="H10" s="14"/>
      <c r="I10" s="2"/>
      <c r="J10" s="2"/>
      <c r="K10" s="2"/>
      <c r="L10" s="2"/>
      <c r="M10" s="2"/>
      <c r="N10" s="2"/>
      <c r="P10" s="2"/>
      <c r="Q10" s="2"/>
      <c r="R10" s="2"/>
      <c r="S10" s="2"/>
      <c r="T10" s="2"/>
      <c r="U10" s="2"/>
    </row>
    <row r="11" spans="1:21" ht="18.75">
      <c r="A11" s="37" t="s">
        <v>10</v>
      </c>
      <c r="B11" s="3" t="s">
        <v>49</v>
      </c>
      <c r="C11" s="3" t="s">
        <v>7</v>
      </c>
      <c r="D11" s="6">
        <v>129</v>
      </c>
      <c r="E11" s="6">
        <v>133</v>
      </c>
      <c r="F11" s="6"/>
      <c r="G11" s="38">
        <f t="shared" si="0"/>
        <v>262</v>
      </c>
      <c r="H11" s="14"/>
      <c r="I11" s="2" t="s">
        <v>2</v>
      </c>
      <c r="J11" s="2" t="s">
        <v>70</v>
      </c>
      <c r="K11" s="2">
        <v>128</v>
      </c>
      <c r="L11" s="2">
        <v>100</v>
      </c>
      <c r="M11" s="2">
        <v>20</v>
      </c>
      <c r="N11" s="6">
        <f>SUM(K11:M11)</f>
        <v>248</v>
      </c>
      <c r="P11" s="2" t="s">
        <v>10</v>
      </c>
      <c r="Q11" s="2" t="s">
        <v>75</v>
      </c>
      <c r="R11" s="2">
        <v>109</v>
      </c>
      <c r="S11" s="2">
        <v>124</v>
      </c>
      <c r="T11" s="2"/>
      <c r="U11" s="6">
        <f t="shared" ref="U11:U12" si="2">SUM(R11:T11)</f>
        <v>233</v>
      </c>
    </row>
    <row r="12" spans="1:21" ht="18.75">
      <c r="A12" s="37" t="s">
        <v>11</v>
      </c>
      <c r="B12" s="3" t="s">
        <v>52</v>
      </c>
      <c r="C12" s="3" t="s">
        <v>48</v>
      </c>
      <c r="D12" s="6">
        <v>59</v>
      </c>
      <c r="E12" s="6">
        <v>109</v>
      </c>
      <c r="F12" s="6">
        <v>80</v>
      </c>
      <c r="G12" s="38">
        <f t="shared" si="0"/>
        <v>248</v>
      </c>
      <c r="H12" s="14"/>
      <c r="I12" s="2" t="s">
        <v>19</v>
      </c>
      <c r="J12" s="2" t="s">
        <v>67</v>
      </c>
      <c r="K12" s="2">
        <v>93</v>
      </c>
      <c r="L12" s="2">
        <v>115</v>
      </c>
      <c r="M12" s="2"/>
      <c r="N12" s="2">
        <f>SUM(K12:M12)</f>
        <v>208</v>
      </c>
      <c r="P12" s="2" t="s">
        <v>15</v>
      </c>
      <c r="Q12" s="2" t="s">
        <v>79</v>
      </c>
      <c r="R12" s="2">
        <v>62</v>
      </c>
      <c r="S12" s="2">
        <v>44</v>
      </c>
      <c r="T12" s="2">
        <v>80</v>
      </c>
      <c r="U12" s="2">
        <f t="shared" si="2"/>
        <v>186</v>
      </c>
    </row>
    <row r="13" spans="1:21" ht="18.75">
      <c r="A13" s="37" t="s">
        <v>12</v>
      </c>
      <c r="B13" s="3" t="s">
        <v>35</v>
      </c>
      <c r="C13" s="3" t="s">
        <v>6</v>
      </c>
      <c r="D13" s="6">
        <v>99</v>
      </c>
      <c r="E13" s="6">
        <v>122</v>
      </c>
      <c r="F13" s="6">
        <v>20</v>
      </c>
      <c r="G13" s="38">
        <f t="shared" si="0"/>
        <v>241</v>
      </c>
      <c r="H13" s="14"/>
      <c r="I13" s="2"/>
      <c r="J13" s="2"/>
      <c r="K13" s="2"/>
      <c r="L13" s="2"/>
      <c r="M13" s="2"/>
      <c r="N13" s="2"/>
      <c r="P13" s="2"/>
      <c r="Q13" s="2"/>
      <c r="R13" s="2"/>
      <c r="S13" s="2"/>
      <c r="T13" s="2"/>
      <c r="U13" s="2"/>
    </row>
    <row r="14" spans="1:21" ht="18.75">
      <c r="A14" s="37" t="s">
        <v>13</v>
      </c>
      <c r="B14" s="3" t="s">
        <v>38</v>
      </c>
      <c r="C14" s="3" t="s">
        <v>7</v>
      </c>
      <c r="D14" s="6">
        <v>140</v>
      </c>
      <c r="E14" s="6">
        <v>98</v>
      </c>
      <c r="F14" s="6"/>
      <c r="G14" s="38">
        <f t="shared" si="0"/>
        <v>238</v>
      </c>
      <c r="H14" s="14"/>
      <c r="I14" s="2" t="s">
        <v>4</v>
      </c>
      <c r="J14" s="2" t="s">
        <v>73</v>
      </c>
      <c r="K14" s="2">
        <v>130</v>
      </c>
      <c r="L14" s="2">
        <v>110</v>
      </c>
      <c r="M14" s="2">
        <v>20</v>
      </c>
      <c r="N14" s="6">
        <f t="shared" ref="N14:N15" si="3">SUM(K14:M14)</f>
        <v>260</v>
      </c>
      <c r="P14" s="2" t="s">
        <v>11</v>
      </c>
      <c r="Q14" s="2" t="s">
        <v>71</v>
      </c>
      <c r="R14" s="2">
        <v>89</v>
      </c>
      <c r="S14" s="2">
        <v>72</v>
      </c>
      <c r="T14" s="2">
        <v>80</v>
      </c>
      <c r="U14" s="6">
        <f t="shared" ref="U14:U15" si="4">SUM(R14:T14)</f>
        <v>241</v>
      </c>
    </row>
    <row r="15" spans="1:21" ht="18.75">
      <c r="A15" s="37" t="s">
        <v>14</v>
      </c>
      <c r="B15" s="3" t="s">
        <v>36</v>
      </c>
      <c r="C15" s="3" t="s">
        <v>37</v>
      </c>
      <c r="D15" s="6">
        <v>118</v>
      </c>
      <c r="E15" s="6">
        <v>130</v>
      </c>
      <c r="F15" s="6">
        <v>-20</v>
      </c>
      <c r="G15" s="38">
        <f t="shared" si="0"/>
        <v>228</v>
      </c>
      <c r="H15" s="14"/>
      <c r="I15" s="2" t="s">
        <v>18</v>
      </c>
      <c r="J15" s="2" t="s">
        <v>76</v>
      </c>
      <c r="K15" s="2">
        <v>127</v>
      </c>
      <c r="L15" s="2">
        <v>143</v>
      </c>
      <c r="M15" s="2">
        <v>-40</v>
      </c>
      <c r="N15" s="2">
        <f t="shared" si="3"/>
        <v>230</v>
      </c>
      <c r="P15" s="2" t="s">
        <v>14</v>
      </c>
      <c r="Q15" s="2" t="s">
        <v>80</v>
      </c>
      <c r="R15" s="2">
        <v>117</v>
      </c>
      <c r="S15" s="2">
        <v>107</v>
      </c>
      <c r="T15" s="2">
        <v>-20</v>
      </c>
      <c r="U15" s="2">
        <f t="shared" si="4"/>
        <v>204</v>
      </c>
    </row>
    <row r="16" spans="1:21" ht="18.75">
      <c r="A16" s="37" t="s">
        <v>15</v>
      </c>
      <c r="B16" s="3" t="s">
        <v>47</v>
      </c>
      <c r="C16" s="3" t="s">
        <v>48</v>
      </c>
      <c r="D16" s="6">
        <v>46</v>
      </c>
      <c r="E16" s="6">
        <v>91</v>
      </c>
      <c r="F16" s="6">
        <v>80</v>
      </c>
      <c r="G16" s="38">
        <f t="shared" si="0"/>
        <v>217</v>
      </c>
      <c r="H16" s="14"/>
      <c r="I16" s="2"/>
      <c r="J16" s="2"/>
      <c r="K16" s="2"/>
      <c r="L16" s="2"/>
      <c r="M16" s="2"/>
      <c r="N16" s="2"/>
      <c r="P16" s="2"/>
      <c r="Q16" s="2"/>
      <c r="R16" s="2"/>
      <c r="S16" s="2"/>
      <c r="T16" s="2"/>
      <c r="U16" s="2"/>
    </row>
    <row r="17" spans="1:23" ht="18.75">
      <c r="A17" s="37" t="s">
        <v>16</v>
      </c>
      <c r="B17" s="3" t="s">
        <v>50</v>
      </c>
      <c r="C17" s="3" t="s">
        <v>7</v>
      </c>
      <c r="D17" s="6">
        <v>85</v>
      </c>
      <c r="E17" s="6">
        <v>107</v>
      </c>
      <c r="F17" s="6">
        <v>20</v>
      </c>
      <c r="G17" s="38">
        <f t="shared" si="0"/>
        <v>212</v>
      </c>
      <c r="H17" s="14"/>
      <c r="I17" s="2" t="s">
        <v>8</v>
      </c>
      <c r="J17" s="2" t="s">
        <v>84</v>
      </c>
      <c r="K17" s="2">
        <v>98</v>
      </c>
      <c r="L17" s="2">
        <v>85</v>
      </c>
      <c r="M17" s="2">
        <v>20</v>
      </c>
      <c r="N17" s="2">
        <f t="shared" ref="N17:N18" si="5">SUM(K17:M17)</f>
        <v>203</v>
      </c>
      <c r="P17" s="2" t="s">
        <v>12</v>
      </c>
      <c r="Q17" s="2" t="s">
        <v>68</v>
      </c>
      <c r="R17" s="2">
        <v>117</v>
      </c>
      <c r="S17" s="2">
        <v>92</v>
      </c>
      <c r="T17" s="2">
        <v>20</v>
      </c>
      <c r="U17" s="6">
        <f t="shared" ref="U17:U18" si="6">SUM(R17:T17)</f>
        <v>229</v>
      </c>
    </row>
    <row r="18" spans="1:23" ht="18.75">
      <c r="A18" s="37" t="s">
        <v>17</v>
      </c>
      <c r="B18" s="3" t="s">
        <v>45</v>
      </c>
      <c r="C18" s="3" t="s">
        <v>6</v>
      </c>
      <c r="D18" s="6">
        <v>86</v>
      </c>
      <c r="E18" s="6">
        <v>105</v>
      </c>
      <c r="F18" s="6">
        <v>20</v>
      </c>
      <c r="G18" s="38">
        <f t="shared" si="0"/>
        <v>211</v>
      </c>
      <c r="H18" s="14"/>
      <c r="I18" s="2" t="s">
        <v>17</v>
      </c>
      <c r="J18" s="2" t="s">
        <v>72</v>
      </c>
      <c r="K18" s="2">
        <v>111</v>
      </c>
      <c r="L18" s="2">
        <v>93</v>
      </c>
      <c r="M18" s="2">
        <v>20</v>
      </c>
      <c r="N18" s="6">
        <f t="shared" si="5"/>
        <v>224</v>
      </c>
      <c r="P18" s="2" t="s">
        <v>13</v>
      </c>
      <c r="Q18" s="2" t="s">
        <v>77</v>
      </c>
      <c r="R18" s="2">
        <v>104</v>
      </c>
      <c r="S18" s="2">
        <v>111</v>
      </c>
      <c r="T18" s="2"/>
      <c r="U18" s="2">
        <f t="shared" si="6"/>
        <v>215</v>
      </c>
    </row>
    <row r="19" spans="1:23" ht="18.75">
      <c r="A19" s="37" t="s">
        <v>18</v>
      </c>
      <c r="B19" s="3" t="s">
        <v>46</v>
      </c>
      <c r="C19" s="3" t="s">
        <v>37</v>
      </c>
      <c r="D19" s="6">
        <v>123</v>
      </c>
      <c r="E19" s="6">
        <v>128</v>
      </c>
      <c r="F19" s="6">
        <v>-40</v>
      </c>
      <c r="G19" s="38">
        <f t="shared" si="0"/>
        <v>211</v>
      </c>
      <c r="H19" s="14"/>
    </row>
    <row r="20" spans="1:23" ht="18.75">
      <c r="A20" s="37" t="s">
        <v>19</v>
      </c>
      <c r="B20" s="3" t="s">
        <v>53</v>
      </c>
      <c r="C20" s="3" t="s">
        <v>7</v>
      </c>
      <c r="D20" s="6">
        <v>85</v>
      </c>
      <c r="E20" s="6">
        <v>120</v>
      </c>
      <c r="F20" s="6"/>
      <c r="G20" s="38">
        <f t="shared" si="0"/>
        <v>205</v>
      </c>
      <c r="H20" s="14"/>
    </row>
    <row r="21" spans="1:23" ht="21">
      <c r="A21" s="37" t="s">
        <v>20</v>
      </c>
      <c r="B21" s="3" t="s">
        <v>42</v>
      </c>
      <c r="C21" s="3" t="s">
        <v>7</v>
      </c>
      <c r="D21" s="6">
        <v>108</v>
      </c>
      <c r="E21" s="6">
        <v>93</v>
      </c>
      <c r="F21" s="6"/>
      <c r="G21" s="38">
        <f t="shared" si="0"/>
        <v>201</v>
      </c>
      <c r="H21" s="14"/>
      <c r="K21" s="33" t="s">
        <v>97</v>
      </c>
      <c r="Q21" s="1" t="s">
        <v>98</v>
      </c>
      <c r="W21" t="s">
        <v>92</v>
      </c>
    </row>
    <row r="22" spans="1:23" ht="18.75">
      <c r="A22" s="20" t="s">
        <v>21</v>
      </c>
      <c r="B22" s="30" t="s">
        <v>40</v>
      </c>
      <c r="C22" s="30" t="s">
        <v>37</v>
      </c>
      <c r="D22" s="31">
        <v>104</v>
      </c>
      <c r="E22" s="31">
        <v>135</v>
      </c>
      <c r="F22" s="31">
        <v>-40</v>
      </c>
      <c r="G22" s="39">
        <f t="shared" si="0"/>
        <v>199</v>
      </c>
      <c r="H22" s="14"/>
      <c r="I22" s="2"/>
      <c r="J22" s="2"/>
      <c r="K22" s="2" t="s">
        <v>93</v>
      </c>
      <c r="L22" s="2" t="s">
        <v>86</v>
      </c>
      <c r="M22" s="2" t="s">
        <v>65</v>
      </c>
      <c r="P22" s="2"/>
      <c r="Q22" s="2"/>
      <c r="R22" s="2"/>
      <c r="S22" s="2" t="s">
        <v>93</v>
      </c>
      <c r="T22" s="2" t="s">
        <v>86</v>
      </c>
      <c r="U22" s="2" t="s">
        <v>65</v>
      </c>
    </row>
    <row r="23" spans="1:23" ht="18.75">
      <c r="A23" s="20" t="s">
        <v>22</v>
      </c>
      <c r="B23" s="30" t="s">
        <v>41</v>
      </c>
      <c r="C23" s="30" t="s">
        <v>48</v>
      </c>
      <c r="D23" s="31">
        <v>22</v>
      </c>
      <c r="E23" s="31">
        <v>95</v>
      </c>
      <c r="F23" s="31">
        <v>80</v>
      </c>
      <c r="G23" s="39">
        <f t="shared" si="0"/>
        <v>197</v>
      </c>
      <c r="H23" s="14"/>
      <c r="I23" s="43" t="s">
        <v>0</v>
      </c>
      <c r="J23" s="43" t="s">
        <v>81</v>
      </c>
      <c r="K23" s="43">
        <v>166</v>
      </c>
      <c r="L23" s="43">
        <v>10</v>
      </c>
      <c r="M23" s="44">
        <f>SUM(K23:L23)</f>
        <v>176</v>
      </c>
      <c r="P23" s="2" t="s">
        <v>56</v>
      </c>
      <c r="Q23" s="2"/>
      <c r="R23" s="2"/>
      <c r="S23" s="2">
        <v>112</v>
      </c>
      <c r="T23" s="2">
        <v>10</v>
      </c>
      <c r="U23" s="2">
        <f>SUM(S23:T23)</f>
        <v>122</v>
      </c>
      <c r="W23" t="s">
        <v>2</v>
      </c>
    </row>
    <row r="24" spans="1:23" ht="18.75">
      <c r="A24" s="20" t="s">
        <v>23</v>
      </c>
      <c r="B24" s="30" t="s">
        <v>57</v>
      </c>
      <c r="C24" s="30" t="s">
        <v>7</v>
      </c>
      <c r="D24" s="31">
        <v>105</v>
      </c>
      <c r="E24" s="31">
        <v>91</v>
      </c>
      <c r="F24" s="31"/>
      <c r="G24" s="39">
        <f t="shared" si="0"/>
        <v>196</v>
      </c>
      <c r="H24" s="14"/>
      <c r="I24" s="43" t="s">
        <v>2</v>
      </c>
      <c r="J24" s="43" t="s">
        <v>72</v>
      </c>
      <c r="K24" s="43">
        <v>71</v>
      </c>
      <c r="L24" s="43">
        <v>10</v>
      </c>
      <c r="M24" s="43">
        <f>SUM(K24:L24)</f>
        <v>81</v>
      </c>
      <c r="P24" s="2"/>
      <c r="Q24" s="2"/>
      <c r="R24" s="2"/>
      <c r="S24" s="2"/>
      <c r="T24" s="2"/>
      <c r="U24" s="2"/>
    </row>
    <row r="25" spans="1:23" ht="18.75">
      <c r="A25" s="20" t="s">
        <v>24</v>
      </c>
      <c r="B25" s="30" t="s">
        <v>61</v>
      </c>
      <c r="C25" s="30" t="s">
        <v>7</v>
      </c>
      <c r="D25" s="31">
        <v>97</v>
      </c>
      <c r="E25" s="31">
        <v>90</v>
      </c>
      <c r="F25" s="31"/>
      <c r="G25" s="39">
        <f t="shared" si="0"/>
        <v>187</v>
      </c>
      <c r="H25" s="14"/>
      <c r="I25" s="43"/>
      <c r="J25" s="43"/>
      <c r="K25" s="43"/>
      <c r="L25" s="43"/>
      <c r="M25" s="43"/>
      <c r="P25" s="6" t="s">
        <v>44</v>
      </c>
      <c r="Q25" s="6"/>
      <c r="R25" s="6"/>
      <c r="S25" s="6">
        <v>135</v>
      </c>
      <c r="T25" s="6">
        <v>10</v>
      </c>
      <c r="U25" s="6">
        <f>SUM(S25:T25)</f>
        <v>145</v>
      </c>
      <c r="W25" s="34" t="s">
        <v>0</v>
      </c>
    </row>
    <row r="26" spans="1:23" ht="18.75">
      <c r="A26" s="20" t="s">
        <v>25</v>
      </c>
      <c r="B26" s="30" t="s">
        <v>55</v>
      </c>
      <c r="C26" s="30" t="s">
        <v>6</v>
      </c>
      <c r="D26" s="31">
        <v>69</v>
      </c>
      <c r="E26" s="31">
        <v>90</v>
      </c>
      <c r="F26" s="31">
        <v>20</v>
      </c>
      <c r="G26" s="39">
        <f t="shared" si="0"/>
        <v>179</v>
      </c>
      <c r="H26" s="14"/>
      <c r="I26" s="43" t="s">
        <v>4</v>
      </c>
      <c r="J26" s="43" t="s">
        <v>69</v>
      </c>
      <c r="K26" s="43">
        <v>86</v>
      </c>
      <c r="L26" s="43">
        <v>10</v>
      </c>
      <c r="M26" s="43">
        <f t="shared" ref="M26:M27" si="7">SUM(K26:L26)</f>
        <v>96</v>
      </c>
      <c r="P26" s="2"/>
      <c r="Q26" s="2"/>
      <c r="R26" s="2"/>
      <c r="S26" s="2"/>
      <c r="T26" s="2"/>
      <c r="U26" s="2"/>
    </row>
    <row r="27" spans="1:23" ht="18.75">
      <c r="A27" s="20" t="s">
        <v>26</v>
      </c>
      <c r="B27" s="30" t="s">
        <v>51</v>
      </c>
      <c r="C27" s="30" t="s">
        <v>48</v>
      </c>
      <c r="D27" s="31">
        <v>23</v>
      </c>
      <c r="E27" s="31">
        <v>53</v>
      </c>
      <c r="F27" s="31">
        <v>100</v>
      </c>
      <c r="G27" s="39">
        <f t="shared" si="0"/>
        <v>176</v>
      </c>
      <c r="H27" s="14"/>
      <c r="I27" s="43" t="s">
        <v>8</v>
      </c>
      <c r="J27" s="43" t="s">
        <v>68</v>
      </c>
      <c r="K27" s="43">
        <v>92</v>
      </c>
      <c r="L27" s="43">
        <v>10</v>
      </c>
      <c r="M27" s="44">
        <f t="shared" si="7"/>
        <v>102</v>
      </c>
      <c r="P27" s="2" t="s">
        <v>49</v>
      </c>
      <c r="Q27" s="2"/>
      <c r="R27" s="2"/>
      <c r="S27" s="2">
        <v>121</v>
      </c>
      <c r="T27" s="2"/>
      <c r="U27" s="2">
        <v>121</v>
      </c>
      <c r="W27" t="s">
        <v>4</v>
      </c>
    </row>
    <row r="28" spans="1:23" ht="18.75">
      <c r="A28" s="20" t="s">
        <v>27</v>
      </c>
      <c r="B28" s="30" t="s">
        <v>59</v>
      </c>
      <c r="C28" s="30" t="s">
        <v>7</v>
      </c>
      <c r="D28" s="31">
        <v>84</v>
      </c>
      <c r="E28" s="31">
        <v>77</v>
      </c>
      <c r="F28" s="31"/>
      <c r="G28" s="39">
        <f t="shared" si="0"/>
        <v>161</v>
      </c>
      <c r="H28" s="14"/>
      <c r="I28" s="43"/>
      <c r="J28" s="43"/>
      <c r="K28" s="43"/>
      <c r="L28" s="43"/>
      <c r="M28" s="43"/>
      <c r="P28" s="2"/>
      <c r="Q28" s="2"/>
      <c r="R28" s="2"/>
      <c r="S28" s="2"/>
      <c r="T28" s="2"/>
      <c r="U28" s="2"/>
    </row>
    <row r="29" spans="1:23" ht="18.75">
      <c r="A29" s="20" t="s">
        <v>28</v>
      </c>
      <c r="B29" s="30" t="s">
        <v>39</v>
      </c>
      <c r="C29" s="30" t="s">
        <v>7</v>
      </c>
      <c r="D29" s="31">
        <v>69</v>
      </c>
      <c r="E29" s="31">
        <v>71</v>
      </c>
      <c r="F29" s="31">
        <v>20</v>
      </c>
      <c r="G29" s="39">
        <f t="shared" si="0"/>
        <v>160</v>
      </c>
      <c r="H29" s="14"/>
      <c r="I29" s="43" t="s">
        <v>9</v>
      </c>
      <c r="J29" s="43" t="s">
        <v>73</v>
      </c>
      <c r="K29" s="43">
        <v>110</v>
      </c>
      <c r="L29" s="43">
        <v>10</v>
      </c>
      <c r="M29" s="43">
        <f t="shared" ref="M29:M30" si="8">SUM(K29:L29)</f>
        <v>120</v>
      </c>
      <c r="P29" s="2" t="s">
        <v>35</v>
      </c>
      <c r="Q29" s="2"/>
      <c r="R29" s="2"/>
      <c r="S29" s="2">
        <v>64</v>
      </c>
      <c r="T29" s="2">
        <v>10</v>
      </c>
      <c r="U29" s="2">
        <f>SUM(S29:T29)</f>
        <v>74</v>
      </c>
      <c r="W29" t="s">
        <v>8</v>
      </c>
    </row>
    <row r="30" spans="1:23" ht="18.75">
      <c r="A30" s="20" t="s">
        <v>29</v>
      </c>
      <c r="B30" s="30" t="s">
        <v>82</v>
      </c>
      <c r="C30" s="30" t="s">
        <v>37</v>
      </c>
      <c r="D30" s="31">
        <v>95</v>
      </c>
      <c r="E30" s="31">
        <v>86</v>
      </c>
      <c r="F30" s="31">
        <v>-40</v>
      </c>
      <c r="G30" s="39">
        <f t="shared" si="0"/>
        <v>141</v>
      </c>
      <c r="H30" s="14"/>
      <c r="I30" s="43" t="s">
        <v>10</v>
      </c>
      <c r="J30" s="43" t="s">
        <v>75</v>
      </c>
      <c r="K30" s="43">
        <v>123</v>
      </c>
      <c r="L30" s="43">
        <v>0</v>
      </c>
      <c r="M30" s="44">
        <f t="shared" si="8"/>
        <v>123</v>
      </c>
    </row>
    <row r="31" spans="1:23" ht="18.75">
      <c r="A31" s="20" t="s">
        <v>30</v>
      </c>
      <c r="B31" s="30" t="s">
        <v>60</v>
      </c>
      <c r="C31" s="30" t="s">
        <v>7</v>
      </c>
      <c r="D31" s="31">
        <v>62</v>
      </c>
      <c r="E31" s="31">
        <v>63</v>
      </c>
      <c r="F31" s="31"/>
      <c r="G31" s="39">
        <f t="shared" si="0"/>
        <v>125</v>
      </c>
      <c r="H31" s="14"/>
      <c r="I31" s="43"/>
      <c r="J31" s="43"/>
      <c r="K31" s="43"/>
      <c r="L31" s="43"/>
      <c r="M31" s="43"/>
    </row>
    <row r="32" spans="1:23" ht="18.75">
      <c r="A32" s="20" t="s">
        <v>31</v>
      </c>
      <c r="B32" s="30" t="s">
        <v>58</v>
      </c>
      <c r="C32" s="30" t="s">
        <v>7</v>
      </c>
      <c r="D32" s="31">
        <v>53</v>
      </c>
      <c r="E32" s="31">
        <v>52</v>
      </c>
      <c r="F32" s="31">
        <v>20</v>
      </c>
      <c r="G32" s="39">
        <f t="shared" si="0"/>
        <v>125</v>
      </c>
      <c r="H32" s="14"/>
      <c r="I32" s="43" t="s">
        <v>11</v>
      </c>
      <c r="J32" s="43" t="s">
        <v>70</v>
      </c>
      <c r="K32" s="43">
        <v>129</v>
      </c>
      <c r="L32" s="43">
        <v>10</v>
      </c>
      <c r="M32" s="44">
        <v>139</v>
      </c>
      <c r="Q32" s="45" t="s">
        <v>99</v>
      </c>
      <c r="R32" s="34"/>
      <c r="S32" s="34"/>
      <c r="T32" s="34"/>
    </row>
    <row r="33" spans="1:13" ht="18.75">
      <c r="A33" s="20" t="s">
        <v>32</v>
      </c>
      <c r="B33" s="30" t="s">
        <v>74</v>
      </c>
      <c r="C33" s="30" t="s">
        <v>7</v>
      </c>
      <c r="D33" s="31">
        <v>45</v>
      </c>
      <c r="E33" s="31">
        <v>48</v>
      </c>
      <c r="F33" s="31">
        <v>0</v>
      </c>
      <c r="G33" s="39">
        <f t="shared" si="0"/>
        <v>93</v>
      </c>
      <c r="H33" s="14"/>
      <c r="I33" s="43" t="s">
        <v>12</v>
      </c>
      <c r="J33" s="43" t="s">
        <v>71</v>
      </c>
      <c r="K33" s="43">
        <v>73</v>
      </c>
      <c r="L33" s="43">
        <v>40</v>
      </c>
      <c r="M33" s="43">
        <v>113</v>
      </c>
    </row>
    <row r="34" spans="1:13" ht="18.75">
      <c r="A34" s="20" t="s">
        <v>33</v>
      </c>
      <c r="B34" s="30" t="s">
        <v>54</v>
      </c>
      <c r="C34" s="30" t="s">
        <v>6</v>
      </c>
      <c r="D34" s="31">
        <v>32</v>
      </c>
      <c r="E34" s="31">
        <v>35</v>
      </c>
      <c r="F34" s="31">
        <v>20</v>
      </c>
      <c r="G34" s="39">
        <f t="shared" si="0"/>
        <v>87</v>
      </c>
      <c r="H34" s="14"/>
    </row>
    <row r="35" spans="1:13" ht="19.5" thickBot="1">
      <c r="A35" s="25" t="s">
        <v>34</v>
      </c>
      <c r="B35" s="40" t="s">
        <v>1</v>
      </c>
      <c r="C35" s="40" t="s">
        <v>6</v>
      </c>
      <c r="D35" s="41">
        <v>18</v>
      </c>
      <c r="E35" s="41">
        <v>32</v>
      </c>
      <c r="F35" s="41">
        <v>20</v>
      </c>
      <c r="G35" s="42">
        <f t="shared" si="0"/>
        <v>70</v>
      </c>
      <c r="H35" s="14"/>
    </row>
    <row r="36" spans="1:13" ht="18.75">
      <c r="A36" s="5"/>
    </row>
    <row r="37" spans="1:13" ht="18.75">
      <c r="A37" s="5"/>
      <c r="B37" s="29" t="s">
        <v>87</v>
      </c>
    </row>
    <row r="38" spans="1:13" ht="18.75">
      <c r="A38" s="5"/>
    </row>
  </sheetData>
  <sortState ref="B2:G31">
    <sortCondition descending="1" ref="G2:G31"/>
  </sortState>
  <mergeCells count="2">
    <mergeCell ref="B1:G1"/>
    <mergeCell ref="J1:U1"/>
  </mergeCells>
  <hyperlinks>
    <hyperlink ref="J1:U1" r:id="rId1" display="FOTO:  http://venu3.rajce.idnes.cz/Burcakovy_turnaj_2017/"/>
  </hyperlinks>
  <pageMargins left="0.7" right="0.7" top="0.78740157499999996" bottom="0.78740157499999996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hlavní výsledky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vachule</cp:lastModifiedBy>
  <cp:lastPrinted>2017-09-22T19:30:40Z</cp:lastPrinted>
  <dcterms:created xsi:type="dcterms:W3CDTF">2017-09-19T06:57:11Z</dcterms:created>
  <dcterms:modified xsi:type="dcterms:W3CDTF">2017-09-24T20:16:38Z</dcterms:modified>
</cp:coreProperties>
</file>