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Archiv_www\www.blindbowling.wz.cz\vysledky\"/>
    </mc:Choice>
  </mc:AlternateContent>
  <xr:revisionPtr revIDLastSave="0" documentId="13_ncr:1_{9259FD62-70A7-494F-ACA8-47CD072DBB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elkem" sheetId="4" r:id="rId1"/>
    <sheet name="1. kolo" sheetId="1" r:id="rId2"/>
    <sheet name="2. kolo " sheetId="2" r:id="rId3"/>
    <sheet name="3. kolo  " sheetId="11" r:id="rId4"/>
  </sheets>
  <definedNames>
    <definedName name="_xlnm._FilterDatabase" localSheetId="0" hidden="1">Celkem!$C$50:$L$52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4" l="1"/>
  <c r="J51" i="4"/>
  <c r="K52" i="4"/>
  <c r="J52" i="4"/>
  <c r="K30" i="11"/>
  <c r="M30" i="11" s="1"/>
  <c r="O20" i="11"/>
  <c r="K20" i="11"/>
  <c r="N20" i="11" s="1"/>
  <c r="N30" i="11" l="1"/>
  <c r="M20" i="11"/>
  <c r="K36" i="4"/>
  <c r="J36" i="4"/>
  <c r="K38" i="4"/>
  <c r="J38" i="4"/>
  <c r="J22" i="4"/>
  <c r="K22" i="4"/>
  <c r="O38" i="11"/>
  <c r="K38" i="11"/>
  <c r="M38" i="11" s="1"/>
  <c r="N38" i="11" l="1"/>
  <c r="O37" i="11"/>
  <c r="K37" i="11"/>
  <c r="N37" i="11" s="1"/>
  <c r="K13" i="11"/>
  <c r="K12" i="11"/>
  <c r="K11" i="11"/>
  <c r="M37" i="11" l="1"/>
  <c r="O45" i="1"/>
  <c r="N45" i="1"/>
  <c r="K13" i="2"/>
  <c r="M13" i="2"/>
  <c r="K12" i="2"/>
  <c r="O12" i="2"/>
  <c r="M12" i="2"/>
  <c r="N12" i="2" s="1"/>
  <c r="O13" i="2"/>
  <c r="K11" i="2"/>
  <c r="M11" i="2" s="1"/>
  <c r="N11" i="2" s="1"/>
  <c r="K22" i="2"/>
  <c r="M22" i="2" s="1"/>
  <c r="K23" i="2"/>
  <c r="M23" i="2" s="1"/>
  <c r="K25" i="2"/>
  <c r="N25" i="2" s="1"/>
  <c r="K21" i="2"/>
  <c r="M21" i="2" s="1"/>
  <c r="K24" i="2"/>
  <c r="N24" i="2" s="1"/>
  <c r="O22" i="2"/>
  <c r="O23" i="2"/>
  <c r="O21" i="2"/>
  <c r="O24" i="2"/>
  <c r="O25" i="2"/>
  <c r="K32" i="2"/>
  <c r="M32" i="2"/>
  <c r="N32" i="2"/>
  <c r="O32" i="2"/>
  <c r="K30" i="2"/>
  <c r="N30" i="2" s="1"/>
  <c r="O30" i="2"/>
  <c r="K31" i="2"/>
  <c r="M31" i="2" s="1"/>
  <c r="K33" i="2"/>
  <c r="M33" i="2" s="1"/>
  <c r="K36" i="2"/>
  <c r="M36" i="2" s="1"/>
  <c r="K35" i="2"/>
  <c r="M35" i="2" s="1"/>
  <c r="K34" i="2"/>
  <c r="N34" i="2" s="1"/>
  <c r="O33" i="2"/>
  <c r="O36" i="2"/>
  <c r="O35" i="2"/>
  <c r="O34" i="2"/>
  <c r="O31" i="2"/>
  <c r="K40" i="2"/>
  <c r="M40" i="2" s="1"/>
  <c r="O40" i="2"/>
  <c r="J14" i="4"/>
  <c r="K14" i="4"/>
  <c r="O33" i="11"/>
  <c r="K33" i="11"/>
  <c r="N33" i="11" s="1"/>
  <c r="O32" i="11"/>
  <c r="K32" i="11"/>
  <c r="N32" i="11" s="1"/>
  <c r="O31" i="11"/>
  <c r="K31" i="11"/>
  <c r="N31" i="11" s="1"/>
  <c r="O30" i="11"/>
  <c r="O28" i="11"/>
  <c r="K28" i="11"/>
  <c r="N28" i="11" s="1"/>
  <c r="O27" i="11"/>
  <c r="K27" i="11"/>
  <c r="N27" i="11" s="1"/>
  <c r="O26" i="11"/>
  <c r="K26" i="11"/>
  <c r="M26" i="11" s="1"/>
  <c r="O25" i="11"/>
  <c r="K25" i="11"/>
  <c r="N25" i="11" s="1"/>
  <c r="O19" i="11"/>
  <c r="K19" i="11"/>
  <c r="N19" i="11" s="1"/>
  <c r="O18" i="11"/>
  <c r="K18" i="11"/>
  <c r="N18" i="11" s="1"/>
  <c r="O29" i="11"/>
  <c r="K29" i="11"/>
  <c r="N29" i="11" s="1"/>
  <c r="O17" i="11"/>
  <c r="K17" i="11"/>
  <c r="N17" i="11" s="1"/>
  <c r="O16" i="11"/>
  <c r="K16" i="11"/>
  <c r="N16" i="11" s="1"/>
  <c r="O13" i="11"/>
  <c r="M13" i="11"/>
  <c r="N13" i="11" s="1"/>
  <c r="M12" i="11"/>
  <c r="N12" i="11" s="1"/>
  <c r="O12" i="11"/>
  <c r="O11" i="11"/>
  <c r="M11" i="11"/>
  <c r="N11" i="11" s="1"/>
  <c r="K24" i="1"/>
  <c r="K22" i="1"/>
  <c r="O12" i="1"/>
  <c r="M12" i="1"/>
  <c r="N12" i="1" s="1"/>
  <c r="K39" i="4"/>
  <c r="J39" i="4"/>
  <c r="K40" i="4"/>
  <c r="J40" i="4"/>
  <c r="K20" i="4"/>
  <c r="J20" i="4"/>
  <c r="K24" i="4"/>
  <c r="J24" i="4"/>
  <c r="K43" i="4"/>
  <c r="J43" i="4"/>
  <c r="K42" i="4"/>
  <c r="J42" i="4"/>
  <c r="K35" i="4"/>
  <c r="J35" i="4"/>
  <c r="K34" i="4"/>
  <c r="J34" i="4"/>
  <c r="M25" i="2" l="1"/>
  <c r="M18" i="11"/>
  <c r="M28" i="11"/>
  <c r="M32" i="11"/>
  <c r="M17" i="11"/>
  <c r="N26" i="11"/>
  <c r="M31" i="11"/>
  <c r="M45" i="1"/>
  <c r="M30" i="2"/>
  <c r="N40" i="2"/>
  <c r="M34" i="2"/>
  <c r="N35" i="2"/>
  <c r="N33" i="2"/>
  <c r="N31" i="2"/>
  <c r="M24" i="2"/>
  <c r="N21" i="2"/>
  <c r="N23" i="2"/>
  <c r="N22" i="2"/>
  <c r="O11" i="2"/>
  <c r="N13" i="2"/>
  <c r="N36" i="2"/>
  <c r="M16" i="11"/>
  <c r="M29" i="11"/>
  <c r="M19" i="11"/>
  <c r="M25" i="11"/>
  <c r="M27" i="11"/>
  <c r="M33" i="11"/>
  <c r="K8" i="4" l="1"/>
  <c r="J10" i="4"/>
  <c r="K41" i="4"/>
  <c r="J41" i="4"/>
  <c r="K45" i="4"/>
  <c r="J45" i="4"/>
  <c r="K37" i="4"/>
  <c r="J37" i="4"/>
  <c r="K33" i="4"/>
  <c r="J33" i="4"/>
  <c r="K32" i="4"/>
  <c r="J32" i="4"/>
  <c r="K44" i="4"/>
  <c r="J44" i="4"/>
  <c r="K25" i="4"/>
  <c r="J25" i="4"/>
  <c r="K23" i="4"/>
  <c r="J23" i="4"/>
  <c r="K27" i="4"/>
  <c r="J27" i="4"/>
  <c r="K21" i="4"/>
  <c r="J21" i="4"/>
  <c r="K26" i="4"/>
  <c r="J26" i="4"/>
  <c r="K19" i="4"/>
  <c r="J19" i="4"/>
  <c r="J8" i="4"/>
  <c r="K13" i="4"/>
  <c r="J13" i="4"/>
  <c r="K9" i="4"/>
  <c r="J9" i="4"/>
  <c r="K11" i="4"/>
  <c r="J11" i="4"/>
  <c r="K10" i="4"/>
  <c r="K12" i="4"/>
  <c r="J12" i="4"/>
  <c r="K7" i="4"/>
  <c r="J7" i="4"/>
  <c r="O40" i="1" l="1"/>
  <c r="K40" i="1"/>
  <c r="N40" i="1" s="1"/>
  <c r="O36" i="1"/>
  <c r="K36" i="1"/>
  <c r="N36" i="1" s="1"/>
  <c r="O38" i="1"/>
  <c r="K38" i="1"/>
  <c r="N38" i="1" s="1"/>
  <c r="O37" i="1"/>
  <c r="K37" i="1"/>
  <c r="N37" i="1" s="1"/>
  <c r="O39" i="1"/>
  <c r="K39" i="1"/>
  <c r="N39" i="1" s="1"/>
  <c r="O35" i="1"/>
  <c r="K35" i="1"/>
  <c r="N35" i="1" s="1"/>
  <c r="O24" i="1"/>
  <c r="N24" i="1"/>
  <c r="O22" i="1"/>
  <c r="N22" i="1"/>
  <c r="O21" i="1"/>
  <c r="N21" i="1"/>
  <c r="O23" i="1"/>
  <c r="N23" i="1"/>
  <c r="O11" i="1"/>
  <c r="M11" i="1"/>
  <c r="N11" i="1" s="1"/>
  <c r="M23" i="1" l="1"/>
  <c r="M21" i="1"/>
  <c r="M22" i="1"/>
  <c r="M24" i="1"/>
  <c r="M35" i="1"/>
  <c r="M39" i="1"/>
  <c r="M37" i="1"/>
  <c r="M38" i="1"/>
  <c r="M36" i="1"/>
  <c r="M40" i="1"/>
</calcChain>
</file>

<file path=xl/sharedStrings.xml><?xml version="1.0" encoding="utf-8"?>
<sst xmlns="http://schemas.openxmlformats.org/spreadsheetml/2006/main" count="447" uniqueCount="86">
  <si>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</si>
  <si>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</si>
  <si>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</si>
  <si>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</si>
  <si>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</si>
  <si>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</si>
  <si>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</si>
  <si>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</si>
  <si>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</si>
  <si>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</si>
  <si>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</si>
  <si>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</si>
  <si>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</si>
  <si>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</si>
  <si>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</si>
  <si>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</si>
  <si>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</si>
  <si>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Čulík Štefan</t>
  </si>
  <si>
    <t>B-1</t>
  </si>
  <si>
    <t>SK Tyflosport</t>
  </si>
  <si>
    <t>Krch Michal</t>
  </si>
  <si>
    <t>Budil Ivo</t>
  </si>
  <si>
    <t>TJ Zora Praha</t>
  </si>
  <si>
    <t xml:space="preserve">  Primák Radek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</si>
  <si>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</si>
  <si>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</si>
  <si>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</si>
  <si>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</si>
  <si>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</si>
  <si>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</si>
  <si>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</si>
  <si>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</si>
  <si>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</si>
  <si>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Matouš Roman</t>
  </si>
  <si>
    <t>Reichel Jiří</t>
  </si>
  <si>
    <t>Jurkovič Miroslav</t>
  </si>
  <si>
    <t>Gut Pavel</t>
  </si>
  <si>
    <t>Marinčič Ladislav</t>
  </si>
  <si>
    <t>BC Bowlingzone Blinds</t>
  </si>
  <si>
    <t>Dluská Jitka</t>
  </si>
  <si>
    <t>Krapka Luboš</t>
  </si>
  <si>
    <t>Kategorie B3</t>
  </si>
  <si>
    <t>Macháčková Věra</t>
  </si>
  <si>
    <t>B-3</t>
  </si>
  <si>
    <t xml:space="preserve">  Chvojka Leoš</t>
  </si>
  <si>
    <t>BSC Praha</t>
  </si>
  <si>
    <t xml:space="preserve">  Holý Milan</t>
  </si>
  <si>
    <t xml:space="preserve">  Vítová Renata</t>
  </si>
  <si>
    <t>Gruncl Josef</t>
  </si>
  <si>
    <t>Piner Radek</t>
  </si>
  <si>
    <t>Hlavní rozhodčí: Gutová Marie</t>
  </si>
  <si>
    <t>2. kolo</t>
  </si>
  <si>
    <t>3. kolo</t>
  </si>
  <si>
    <t>r</t>
  </si>
  <si>
    <t>Holý Milan</t>
  </si>
  <si>
    <t>Řehořová Stanislava</t>
  </si>
  <si>
    <t>Kvalifikační turnaje sezóny 2020/2021</t>
  </si>
  <si>
    <t>Karla Hejcmanová</t>
  </si>
  <si>
    <t>Brandejs Petr</t>
  </si>
  <si>
    <t>Hurtová Ludmila</t>
  </si>
  <si>
    <t>Vrbová Irena</t>
  </si>
  <si>
    <t xml:space="preserve">  Dostalík Daniel</t>
  </si>
  <si>
    <t>29. května 2021 - BC Bowling Pardubice</t>
  </si>
  <si>
    <t>Marinčič Ľudovít</t>
  </si>
  <si>
    <t>Hlavní rozhodčí: Krchová Veronika</t>
  </si>
  <si>
    <t>Mistrovství České republiky 2020/2021 - kvalifikační turnaj</t>
  </si>
  <si>
    <t>13. června 2021 - Šantovka Bowling, Olomouc</t>
  </si>
  <si>
    <t>20. června 2021 - Praha -Žižkov</t>
  </si>
  <si>
    <t>Obořil Vladimír</t>
  </si>
  <si>
    <t>F-56</t>
  </si>
  <si>
    <t>Kategorie TP</t>
  </si>
  <si>
    <t>Sk Handicap Zlín</t>
  </si>
  <si>
    <t xml:space="preserve">Hlavní rozhodčí: </t>
  </si>
  <si>
    <t>BC Bowling zone Para</t>
  </si>
  <si>
    <t>Turchyn   Yaroslav</t>
  </si>
  <si>
    <t>Hejcmanová Karla</t>
  </si>
  <si>
    <t>Poláková Petra</t>
  </si>
  <si>
    <t>Chvojka Leoš</t>
  </si>
  <si>
    <t>Novotný Karel</t>
  </si>
  <si>
    <t>Novotný Michal</t>
  </si>
  <si>
    <t>Vobořil Vladimír</t>
  </si>
  <si>
    <t>Dvořáček David</t>
  </si>
  <si>
    <t>Kochman Tomáš</t>
  </si>
  <si>
    <t>TPB9</t>
  </si>
  <si>
    <t>Marinčič Ludovít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</si>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</sst>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>
      <alignment horizontal="left" vertical="center" indent="1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9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2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left" vertical="center" indent="1"/>
    </xf>
    <xf numFmtId="1" fontId="2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12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" xfId="0" applyBorder="1"/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2"/>
  <sheetViews>
    <sheetView workbookViewId="0"/>
  </sheetViews>
  <sheetFormatPr defaultRowHeight="15" x14ac:dyDescent="0.25"/>
  <cols>
    <col min="3" max="3" width="25.5703125" customWidth="1"/>
    <col min="5" max="5" width="9.140625" customWidth="1"/>
    <col min="12" max="12" width="30.7109375" customWidth="1"/>
  </cols>
  <sheetData>
    <row r="1" spans="2:12" ht="15.75" x14ac:dyDescent="0.25">
      <c r="B1" s="78"/>
      <c r="C1" s="78"/>
      <c r="D1" s="78"/>
      <c r="E1" s="78"/>
      <c r="F1" s="78"/>
      <c r="G1" s="78"/>
      <c r="H1" s="78"/>
      <c r="I1" s="78"/>
      <c r="J1" s="78"/>
      <c r="K1" s="1"/>
      <c r="L1" s="1"/>
    </row>
    <row r="2" spans="2:12" ht="15.75" x14ac:dyDescent="0.25">
      <c r="B2" s="2"/>
      <c r="C2" s="57"/>
      <c r="D2" s="57"/>
      <c r="E2" s="57" t="s">
        <v>56</v>
      </c>
      <c r="F2" s="57"/>
      <c r="G2" s="57"/>
      <c r="H2" s="2"/>
      <c r="I2" s="2"/>
      <c r="J2" s="2"/>
      <c r="K2" s="1"/>
      <c r="L2" s="1"/>
    </row>
    <row r="3" spans="2:12" ht="15.75" x14ac:dyDescent="0.25">
      <c r="B3" s="79"/>
      <c r="C3" s="79"/>
      <c r="D3" s="79"/>
      <c r="E3" s="79"/>
      <c r="F3" s="79"/>
      <c r="G3" s="79"/>
      <c r="H3" s="79"/>
      <c r="I3" s="79"/>
      <c r="J3" s="79"/>
      <c r="K3" s="1"/>
      <c r="L3" s="1"/>
    </row>
    <row r="4" spans="2:12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</row>
    <row r="5" spans="2:12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</row>
    <row r="6" spans="2:12" ht="15.75" x14ac:dyDescent="0.25">
      <c r="B6" s="5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5" t="s">
        <v>11</v>
      </c>
      <c r="K6" s="32" t="s">
        <v>15</v>
      </c>
      <c r="L6" s="32" t="s">
        <v>16</v>
      </c>
    </row>
    <row r="7" spans="2:12" ht="15.75" x14ac:dyDescent="0.25">
      <c r="B7" s="9">
        <v>1</v>
      </c>
      <c r="C7" s="10" t="s">
        <v>20</v>
      </c>
      <c r="D7" s="11" t="s">
        <v>18</v>
      </c>
      <c r="E7" s="11">
        <v>696</v>
      </c>
      <c r="F7" s="11">
        <v>0</v>
      </c>
      <c r="G7" s="14">
        <v>594</v>
      </c>
      <c r="H7" s="11"/>
      <c r="I7" s="11"/>
      <c r="J7" s="11">
        <f t="shared" ref="J7:J14" si="0">SUM(E7:I7)</f>
        <v>1290</v>
      </c>
      <c r="K7" s="11">
        <f t="shared" ref="K7:K14" si="1">MAX(E7:I7)</f>
        <v>696</v>
      </c>
      <c r="L7" s="13" t="s">
        <v>38</v>
      </c>
    </row>
    <row r="8" spans="2:12" ht="15.75" x14ac:dyDescent="0.25">
      <c r="B8" s="9">
        <v>2</v>
      </c>
      <c r="C8" s="10" t="s">
        <v>21</v>
      </c>
      <c r="D8" s="11" t="s">
        <v>18</v>
      </c>
      <c r="E8" s="11">
        <v>0</v>
      </c>
      <c r="F8" s="11">
        <v>0</v>
      </c>
      <c r="G8" s="11">
        <v>559</v>
      </c>
      <c r="H8" s="11"/>
      <c r="I8" s="11"/>
      <c r="J8" s="11">
        <f t="shared" si="0"/>
        <v>559</v>
      </c>
      <c r="K8" s="11">
        <f t="shared" si="1"/>
        <v>559</v>
      </c>
      <c r="L8" s="13" t="s">
        <v>22</v>
      </c>
    </row>
    <row r="9" spans="2:12" ht="15.75" x14ac:dyDescent="0.25">
      <c r="B9" s="9">
        <v>3</v>
      </c>
      <c r="C9" s="15" t="s">
        <v>74</v>
      </c>
      <c r="D9" s="11" t="s">
        <v>18</v>
      </c>
      <c r="E9" s="13">
        <v>330</v>
      </c>
      <c r="F9" s="13">
        <v>378</v>
      </c>
      <c r="G9" s="13">
        <v>549</v>
      </c>
      <c r="H9" s="13"/>
      <c r="I9" s="13"/>
      <c r="J9" s="13">
        <f t="shared" si="0"/>
        <v>1257</v>
      </c>
      <c r="K9" s="11">
        <f t="shared" si="1"/>
        <v>549</v>
      </c>
      <c r="L9" s="13" t="s">
        <v>38</v>
      </c>
    </row>
    <row r="10" spans="2:12" ht="15.75" x14ac:dyDescent="0.25">
      <c r="B10" s="9">
        <v>4</v>
      </c>
      <c r="C10" s="10" t="s">
        <v>26</v>
      </c>
      <c r="D10" s="11" t="s">
        <v>18</v>
      </c>
      <c r="E10" s="17">
        <v>0</v>
      </c>
      <c r="F10" s="17">
        <v>501</v>
      </c>
      <c r="G10" s="17">
        <v>0</v>
      </c>
      <c r="H10" s="17"/>
      <c r="I10" s="17"/>
      <c r="J10" s="11">
        <f t="shared" si="0"/>
        <v>501</v>
      </c>
      <c r="K10" s="11">
        <f t="shared" si="1"/>
        <v>501</v>
      </c>
      <c r="L10" s="17" t="s">
        <v>27</v>
      </c>
    </row>
    <row r="11" spans="2:12" ht="15.75" x14ac:dyDescent="0.25">
      <c r="B11" s="31">
        <v>5</v>
      </c>
      <c r="C11" s="10" t="s">
        <v>24</v>
      </c>
      <c r="D11" s="11" t="s">
        <v>18</v>
      </c>
      <c r="E11" s="11">
        <v>0</v>
      </c>
      <c r="F11" s="11">
        <v>457</v>
      </c>
      <c r="G11" s="11">
        <v>0</v>
      </c>
      <c r="H11" s="11"/>
      <c r="I11" s="11"/>
      <c r="J11" s="11">
        <f t="shared" si="0"/>
        <v>457</v>
      </c>
      <c r="K11" s="11">
        <f t="shared" si="1"/>
        <v>457</v>
      </c>
      <c r="L11" s="16" t="s">
        <v>25</v>
      </c>
    </row>
    <row r="12" spans="2:12" ht="15.75" x14ac:dyDescent="0.25">
      <c r="B12" s="9"/>
      <c r="C12" s="10" t="s">
        <v>17</v>
      </c>
      <c r="D12" s="11" t="s">
        <v>18</v>
      </c>
      <c r="E12" s="11">
        <v>0</v>
      </c>
      <c r="F12" s="11">
        <v>0</v>
      </c>
      <c r="G12" s="11">
        <v>0</v>
      </c>
      <c r="H12" s="11"/>
      <c r="I12" s="11"/>
      <c r="J12" s="11">
        <f t="shared" si="0"/>
        <v>0</v>
      </c>
      <c r="K12" s="11">
        <f t="shared" si="1"/>
        <v>0</v>
      </c>
      <c r="L12" s="13" t="s">
        <v>19</v>
      </c>
    </row>
    <row r="13" spans="2:12" ht="15.75" x14ac:dyDescent="0.25">
      <c r="B13" s="29"/>
      <c r="C13" s="74" t="s">
        <v>23</v>
      </c>
      <c r="D13" s="55" t="s">
        <v>18</v>
      </c>
      <c r="E13" s="75">
        <v>0</v>
      </c>
      <c r="F13" s="75">
        <v>0</v>
      </c>
      <c r="G13" s="75">
        <v>0</v>
      </c>
      <c r="H13" s="75"/>
      <c r="I13" s="75"/>
      <c r="J13" s="55">
        <f t="shared" si="0"/>
        <v>0</v>
      </c>
      <c r="K13" s="39">
        <f t="shared" si="1"/>
        <v>0</v>
      </c>
      <c r="L13" s="49" t="s">
        <v>22</v>
      </c>
    </row>
    <row r="14" spans="2:12" ht="15.75" x14ac:dyDescent="0.25">
      <c r="B14" s="56"/>
      <c r="C14" s="34" t="s">
        <v>61</v>
      </c>
      <c r="D14" s="18" t="s">
        <v>18</v>
      </c>
      <c r="E14" s="30">
        <v>0</v>
      </c>
      <c r="F14" s="30">
        <v>0</v>
      </c>
      <c r="G14" s="30">
        <v>0</v>
      </c>
      <c r="H14" s="30"/>
      <c r="I14" s="30"/>
      <c r="J14" s="30">
        <f t="shared" si="0"/>
        <v>0</v>
      </c>
      <c r="K14" s="30">
        <f t="shared" si="1"/>
        <v>0</v>
      </c>
      <c r="L14" s="30" t="s">
        <v>45</v>
      </c>
    </row>
    <row r="15" spans="2:12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</row>
    <row r="16" spans="2:12" ht="15.75" x14ac:dyDescent="0.25">
      <c r="B16" s="32"/>
      <c r="C16" s="4" t="s">
        <v>28</v>
      </c>
      <c r="D16" s="5"/>
      <c r="E16" s="5"/>
      <c r="F16" s="5"/>
      <c r="G16" s="5"/>
      <c r="H16" s="5"/>
      <c r="I16" s="5"/>
      <c r="J16" s="5"/>
      <c r="K16" s="32"/>
      <c r="L16" s="32"/>
    </row>
    <row r="17" spans="2:12" ht="15.75" x14ac:dyDescent="0.25">
      <c r="B17" s="32"/>
      <c r="C17" s="4"/>
      <c r="D17" s="5"/>
      <c r="E17" s="5"/>
      <c r="F17" s="5"/>
      <c r="G17" s="5"/>
      <c r="H17" s="5"/>
      <c r="I17" s="5"/>
      <c r="J17" s="5"/>
      <c r="K17" s="32"/>
      <c r="L17" s="32"/>
    </row>
    <row r="18" spans="2:12" ht="15.75" x14ac:dyDescent="0.25">
      <c r="B18" s="5" t="s">
        <v>2</v>
      </c>
      <c r="C18" s="32" t="s">
        <v>3</v>
      </c>
      <c r="D18" s="32" t="s">
        <v>4</v>
      </c>
      <c r="E18" s="32" t="s">
        <v>5</v>
      </c>
      <c r="F18" s="32" t="s">
        <v>6</v>
      </c>
      <c r="G18" s="32" t="s">
        <v>7</v>
      </c>
      <c r="H18" s="32" t="s">
        <v>8</v>
      </c>
      <c r="I18" s="32" t="s">
        <v>9</v>
      </c>
      <c r="J18" s="35" t="s">
        <v>11</v>
      </c>
      <c r="K18" s="32" t="s">
        <v>15</v>
      </c>
      <c r="L18" s="5"/>
    </row>
    <row r="19" spans="2:12" ht="15.75" x14ac:dyDescent="0.25">
      <c r="B19" s="23">
        <v>1</v>
      </c>
      <c r="C19" s="10" t="s">
        <v>32</v>
      </c>
      <c r="D19" s="11" t="s">
        <v>30</v>
      </c>
      <c r="E19" s="11">
        <v>0</v>
      </c>
      <c r="F19" s="11">
        <v>1041</v>
      </c>
      <c r="G19" s="11">
        <v>0</v>
      </c>
      <c r="H19" s="11"/>
      <c r="I19" s="11"/>
      <c r="J19" s="11">
        <f t="shared" ref="J19:J27" si="2">SUM(E19:I19)</f>
        <v>1041</v>
      </c>
      <c r="K19" s="11">
        <f t="shared" ref="K19:K27" si="3">MAX(E19:I19)</f>
        <v>1041</v>
      </c>
      <c r="L19" s="16" t="s">
        <v>25</v>
      </c>
    </row>
    <row r="20" spans="2:12" ht="15.75" x14ac:dyDescent="0.25">
      <c r="B20" s="23">
        <v>2</v>
      </c>
      <c r="C20" s="10" t="s">
        <v>55</v>
      </c>
      <c r="D20" s="11" t="s">
        <v>30</v>
      </c>
      <c r="E20" s="11">
        <v>905</v>
      </c>
      <c r="F20" s="11">
        <v>0</v>
      </c>
      <c r="G20" s="11">
        <v>988</v>
      </c>
      <c r="H20" s="11"/>
      <c r="I20" s="11"/>
      <c r="J20" s="11">
        <f t="shared" si="2"/>
        <v>1893</v>
      </c>
      <c r="K20" s="11">
        <f t="shared" si="3"/>
        <v>988</v>
      </c>
      <c r="L20" s="13" t="s">
        <v>31</v>
      </c>
    </row>
    <row r="21" spans="2:12" ht="15.75" x14ac:dyDescent="0.25">
      <c r="B21" s="23">
        <v>3</v>
      </c>
      <c r="C21" s="10" t="s">
        <v>29</v>
      </c>
      <c r="D21" s="11" t="s">
        <v>30</v>
      </c>
      <c r="E21" s="11">
        <v>932</v>
      </c>
      <c r="F21" s="11">
        <v>801</v>
      </c>
      <c r="G21" s="11">
        <v>909</v>
      </c>
      <c r="H21" s="11"/>
      <c r="I21" s="11"/>
      <c r="J21" s="11">
        <f t="shared" si="2"/>
        <v>2642</v>
      </c>
      <c r="K21" s="11">
        <f t="shared" si="3"/>
        <v>932</v>
      </c>
      <c r="L21" s="13" t="s">
        <v>31</v>
      </c>
    </row>
    <row r="22" spans="2:12" ht="15.75" x14ac:dyDescent="0.25">
      <c r="B22" s="23">
        <v>4</v>
      </c>
      <c r="C22" s="10" t="s">
        <v>76</v>
      </c>
      <c r="D22" s="11" t="s">
        <v>30</v>
      </c>
      <c r="E22" s="11">
        <v>0</v>
      </c>
      <c r="F22" s="11">
        <v>0</v>
      </c>
      <c r="G22" s="11">
        <v>691</v>
      </c>
      <c r="H22" s="11"/>
      <c r="I22" s="11"/>
      <c r="J22" s="11">
        <f t="shared" si="2"/>
        <v>691</v>
      </c>
      <c r="K22" s="11">
        <f t="shared" si="3"/>
        <v>691</v>
      </c>
      <c r="L22" s="13" t="s">
        <v>22</v>
      </c>
    </row>
    <row r="23" spans="2:12" ht="15.75" x14ac:dyDescent="0.25">
      <c r="B23" s="23">
        <v>5</v>
      </c>
      <c r="C23" s="10" t="s">
        <v>34</v>
      </c>
      <c r="D23" s="11" t="s">
        <v>30</v>
      </c>
      <c r="E23" s="11">
        <v>680</v>
      </c>
      <c r="F23" s="11">
        <v>682</v>
      </c>
      <c r="G23" s="11">
        <v>625</v>
      </c>
      <c r="H23" s="11"/>
      <c r="I23" s="11"/>
      <c r="J23" s="11">
        <f t="shared" si="2"/>
        <v>1987</v>
      </c>
      <c r="K23" s="11">
        <f t="shared" si="3"/>
        <v>682</v>
      </c>
      <c r="L23" s="16" t="s">
        <v>31</v>
      </c>
    </row>
    <row r="24" spans="2:12" ht="15.75" x14ac:dyDescent="0.25">
      <c r="B24" s="23">
        <v>6</v>
      </c>
      <c r="C24" s="10" t="s">
        <v>75</v>
      </c>
      <c r="D24" s="11" t="s">
        <v>30</v>
      </c>
      <c r="E24" s="11">
        <v>456</v>
      </c>
      <c r="F24" s="11">
        <v>485</v>
      </c>
      <c r="G24" s="11">
        <v>575</v>
      </c>
      <c r="H24" s="11"/>
      <c r="I24" s="11"/>
      <c r="J24" s="11">
        <f t="shared" si="2"/>
        <v>1516</v>
      </c>
      <c r="K24" s="11">
        <f t="shared" si="3"/>
        <v>575</v>
      </c>
      <c r="L24" s="13" t="s">
        <v>38</v>
      </c>
    </row>
    <row r="25" spans="2:12" ht="15.75" x14ac:dyDescent="0.25">
      <c r="B25" s="23">
        <v>7</v>
      </c>
      <c r="C25" s="10" t="s">
        <v>36</v>
      </c>
      <c r="D25" s="11" t="s">
        <v>30</v>
      </c>
      <c r="E25" s="11">
        <v>0</v>
      </c>
      <c r="F25" s="11">
        <v>565</v>
      </c>
      <c r="G25" s="11">
        <v>0</v>
      </c>
      <c r="H25" s="11"/>
      <c r="I25" s="11"/>
      <c r="J25" s="11">
        <f t="shared" si="2"/>
        <v>565</v>
      </c>
      <c r="K25" s="11">
        <f t="shared" si="3"/>
        <v>565</v>
      </c>
      <c r="L25" s="13" t="s">
        <v>25</v>
      </c>
    </row>
    <row r="26" spans="2:12" ht="15.75" x14ac:dyDescent="0.25">
      <c r="B26" s="23"/>
      <c r="C26" s="10" t="s">
        <v>33</v>
      </c>
      <c r="D26" s="11" t="s">
        <v>30</v>
      </c>
      <c r="E26" s="11">
        <v>0</v>
      </c>
      <c r="F26" s="11">
        <v>0</v>
      </c>
      <c r="G26" s="11">
        <v>0</v>
      </c>
      <c r="H26" s="11"/>
      <c r="I26" s="11"/>
      <c r="J26" s="11">
        <f t="shared" si="2"/>
        <v>0</v>
      </c>
      <c r="K26" s="11">
        <f t="shared" si="3"/>
        <v>0</v>
      </c>
      <c r="L26" s="13" t="s">
        <v>19</v>
      </c>
    </row>
    <row r="27" spans="2:12" ht="15.75" x14ac:dyDescent="0.25">
      <c r="B27" s="42"/>
      <c r="C27" s="43" t="s">
        <v>40</v>
      </c>
      <c r="D27" s="44" t="s">
        <v>30</v>
      </c>
      <c r="E27" s="44">
        <v>0</v>
      </c>
      <c r="F27" s="44">
        <v>0</v>
      </c>
      <c r="G27" s="44">
        <v>0</v>
      </c>
      <c r="H27" s="44"/>
      <c r="I27" s="44"/>
      <c r="J27" s="44">
        <f t="shared" si="2"/>
        <v>0</v>
      </c>
      <c r="K27" s="44">
        <f t="shared" si="3"/>
        <v>0</v>
      </c>
      <c r="L27" s="45" t="s">
        <v>19</v>
      </c>
    </row>
    <row r="28" spans="2:12" ht="15.75" x14ac:dyDescent="0.25">
      <c r="B28" s="38"/>
      <c r="C28" s="33"/>
      <c r="D28" s="21"/>
      <c r="E28" s="21"/>
      <c r="F28" s="21"/>
      <c r="G28" s="21"/>
      <c r="H28" s="21"/>
      <c r="I28" s="21"/>
      <c r="J28" s="21"/>
      <c r="K28" s="21"/>
      <c r="L28" s="51"/>
    </row>
    <row r="29" spans="2:12" ht="15.75" x14ac:dyDescent="0.25">
      <c r="B29" s="5"/>
      <c r="C29" s="4" t="s">
        <v>41</v>
      </c>
      <c r="D29" s="5"/>
      <c r="E29" s="5"/>
      <c r="F29" s="5"/>
      <c r="G29" s="5"/>
      <c r="H29" s="5"/>
      <c r="I29" s="5"/>
      <c r="J29" s="5"/>
      <c r="K29" s="32"/>
      <c r="L29" s="32"/>
    </row>
    <row r="30" spans="2:12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32"/>
      <c r="L30" s="32"/>
    </row>
    <row r="31" spans="2:12" ht="15.75" x14ac:dyDescent="0.25">
      <c r="B31" s="5" t="s">
        <v>2</v>
      </c>
      <c r="C31" s="32" t="s">
        <v>3</v>
      </c>
      <c r="D31" s="32" t="s">
        <v>4</v>
      </c>
      <c r="E31" s="32" t="s">
        <v>5</v>
      </c>
      <c r="F31" s="32" t="s">
        <v>6</v>
      </c>
      <c r="G31" s="32" t="s">
        <v>7</v>
      </c>
      <c r="H31" s="32" t="s">
        <v>8</v>
      </c>
      <c r="I31" s="32" t="s">
        <v>9</v>
      </c>
      <c r="J31" s="35" t="s">
        <v>11</v>
      </c>
      <c r="K31" s="32" t="s">
        <v>15</v>
      </c>
      <c r="L31" s="32" t="s">
        <v>16</v>
      </c>
    </row>
    <row r="32" spans="2:12" ht="15.75" x14ac:dyDescent="0.25">
      <c r="B32" s="9">
        <v>1</v>
      </c>
      <c r="C32" s="10" t="s">
        <v>48</v>
      </c>
      <c r="D32" s="11" t="s">
        <v>43</v>
      </c>
      <c r="E32" s="11">
        <v>929</v>
      </c>
      <c r="F32" s="11">
        <v>988</v>
      </c>
      <c r="G32" s="11">
        <v>979</v>
      </c>
      <c r="H32" s="11"/>
      <c r="I32" s="11"/>
      <c r="J32" s="11">
        <f t="shared" ref="J32:J45" si="4">SUM(E32:I32)</f>
        <v>2896</v>
      </c>
      <c r="K32" s="11">
        <f t="shared" ref="K32:K45" si="5">MAX(E32:I32)</f>
        <v>988</v>
      </c>
      <c r="L32" s="13" t="s">
        <v>38</v>
      </c>
    </row>
    <row r="33" spans="2:12" ht="15.75" x14ac:dyDescent="0.25">
      <c r="B33" s="9">
        <v>2</v>
      </c>
      <c r="C33" s="15" t="s">
        <v>44</v>
      </c>
      <c r="D33" s="11" t="s">
        <v>43</v>
      </c>
      <c r="E33" s="11">
        <v>0</v>
      </c>
      <c r="F33" s="11">
        <v>0</v>
      </c>
      <c r="G33" s="11">
        <v>979</v>
      </c>
      <c r="H33" s="11"/>
      <c r="I33" s="11"/>
      <c r="J33" s="11">
        <f t="shared" si="4"/>
        <v>979</v>
      </c>
      <c r="K33" s="11">
        <f t="shared" si="5"/>
        <v>979</v>
      </c>
      <c r="L33" s="13" t="s">
        <v>45</v>
      </c>
    </row>
    <row r="34" spans="2:12" ht="15.75" x14ac:dyDescent="0.25">
      <c r="B34" s="9">
        <v>3</v>
      </c>
      <c r="C34" s="10" t="s">
        <v>84</v>
      </c>
      <c r="D34" s="11" t="s">
        <v>43</v>
      </c>
      <c r="E34" s="11">
        <v>940</v>
      </c>
      <c r="F34" s="11">
        <v>854</v>
      </c>
      <c r="G34" s="11">
        <v>815</v>
      </c>
      <c r="H34" s="11"/>
      <c r="I34" s="11"/>
      <c r="J34" s="11">
        <f t="shared" si="4"/>
        <v>2609</v>
      </c>
      <c r="K34" s="11">
        <f t="shared" si="5"/>
        <v>940</v>
      </c>
      <c r="L34" s="13" t="s">
        <v>38</v>
      </c>
    </row>
    <row r="35" spans="2:12" ht="15.75" x14ac:dyDescent="0.25">
      <c r="B35" s="9">
        <v>4</v>
      </c>
      <c r="C35" s="10" t="s">
        <v>39</v>
      </c>
      <c r="D35" s="11" t="s">
        <v>43</v>
      </c>
      <c r="E35" s="11">
        <v>831</v>
      </c>
      <c r="F35" s="11">
        <v>877</v>
      </c>
      <c r="G35" s="11">
        <v>789</v>
      </c>
      <c r="H35" s="11"/>
      <c r="I35" s="11"/>
      <c r="J35" s="11">
        <f t="shared" si="4"/>
        <v>2497</v>
      </c>
      <c r="K35" s="11">
        <f t="shared" si="5"/>
        <v>877</v>
      </c>
      <c r="L35" s="13" t="s">
        <v>38</v>
      </c>
    </row>
    <row r="36" spans="2:12" ht="15.75" x14ac:dyDescent="0.25">
      <c r="B36" s="9">
        <v>5</v>
      </c>
      <c r="C36" s="15" t="s">
        <v>78</v>
      </c>
      <c r="D36" s="11" t="s">
        <v>43</v>
      </c>
      <c r="E36" s="11">
        <v>0</v>
      </c>
      <c r="F36" s="11">
        <v>0</v>
      </c>
      <c r="G36" s="11">
        <v>839</v>
      </c>
      <c r="H36" s="11"/>
      <c r="I36" s="11"/>
      <c r="J36" s="13">
        <f t="shared" si="4"/>
        <v>839</v>
      </c>
      <c r="K36" s="11">
        <f t="shared" si="5"/>
        <v>839</v>
      </c>
      <c r="L36" s="13" t="s">
        <v>22</v>
      </c>
    </row>
    <row r="37" spans="2:12" ht="15.75" x14ac:dyDescent="0.25">
      <c r="B37" s="36">
        <v>6</v>
      </c>
      <c r="C37" s="15" t="s">
        <v>46</v>
      </c>
      <c r="D37" s="13" t="s">
        <v>43</v>
      </c>
      <c r="E37" s="13">
        <v>784</v>
      </c>
      <c r="F37" s="13">
        <v>670</v>
      </c>
      <c r="G37" s="13">
        <v>638</v>
      </c>
      <c r="H37" s="13"/>
      <c r="I37" s="13"/>
      <c r="J37" s="13">
        <f t="shared" si="4"/>
        <v>2092</v>
      </c>
      <c r="K37" s="11">
        <f t="shared" si="5"/>
        <v>784</v>
      </c>
      <c r="L37" s="13" t="s">
        <v>25</v>
      </c>
    </row>
    <row r="38" spans="2:12" ht="15.75" x14ac:dyDescent="0.25">
      <c r="B38" s="9">
        <v>7</v>
      </c>
      <c r="C38" s="15" t="s">
        <v>79</v>
      </c>
      <c r="D38" s="11" t="s">
        <v>43</v>
      </c>
      <c r="E38" s="11">
        <v>0</v>
      </c>
      <c r="F38" s="11">
        <v>0</v>
      </c>
      <c r="G38" s="11">
        <v>672</v>
      </c>
      <c r="H38" s="11"/>
      <c r="I38" s="11"/>
      <c r="J38" s="13">
        <f t="shared" si="4"/>
        <v>672</v>
      </c>
      <c r="K38" s="11">
        <f t="shared" si="5"/>
        <v>672</v>
      </c>
      <c r="L38" s="13" t="s">
        <v>22</v>
      </c>
    </row>
    <row r="39" spans="2:12" ht="15.75" x14ac:dyDescent="0.25">
      <c r="B39" s="37">
        <v>8</v>
      </c>
      <c r="C39" s="66" t="s">
        <v>35</v>
      </c>
      <c r="D39" s="39" t="s">
        <v>43</v>
      </c>
      <c r="E39" s="39">
        <v>0</v>
      </c>
      <c r="F39" s="39">
        <v>661</v>
      </c>
      <c r="G39" s="39">
        <v>0</v>
      </c>
      <c r="H39" s="39"/>
      <c r="I39" s="39"/>
      <c r="J39" s="39">
        <f t="shared" si="4"/>
        <v>661</v>
      </c>
      <c r="K39" s="39">
        <f t="shared" si="5"/>
        <v>661</v>
      </c>
      <c r="L39" s="16" t="s">
        <v>25</v>
      </c>
    </row>
    <row r="40" spans="2:12" ht="15.75" x14ac:dyDescent="0.25">
      <c r="B40" s="56">
        <v>9</v>
      </c>
      <c r="C40" s="27" t="s">
        <v>49</v>
      </c>
      <c r="D40" s="49" t="s">
        <v>43</v>
      </c>
      <c r="E40" s="49">
        <v>0</v>
      </c>
      <c r="F40" s="49">
        <v>581</v>
      </c>
      <c r="G40" s="49">
        <v>0</v>
      </c>
      <c r="H40" s="49"/>
      <c r="I40" s="49"/>
      <c r="J40" s="49">
        <f t="shared" si="4"/>
        <v>581</v>
      </c>
      <c r="K40" s="39">
        <f t="shared" si="5"/>
        <v>581</v>
      </c>
      <c r="L40" s="62" t="s">
        <v>25</v>
      </c>
    </row>
    <row r="41" spans="2:12" ht="15.75" x14ac:dyDescent="0.25">
      <c r="B41" s="50">
        <v>10</v>
      </c>
      <c r="C41" s="27" t="s">
        <v>58</v>
      </c>
      <c r="D41" s="18" t="s">
        <v>43</v>
      </c>
      <c r="E41" s="67">
        <v>542</v>
      </c>
      <c r="F41" s="44">
        <v>0</v>
      </c>
      <c r="G41" s="44">
        <v>0</v>
      </c>
      <c r="H41" s="44"/>
      <c r="I41" s="44"/>
      <c r="J41" s="44">
        <f t="shared" si="4"/>
        <v>542</v>
      </c>
      <c r="K41" s="44">
        <f t="shared" si="5"/>
        <v>542</v>
      </c>
      <c r="L41" s="47" t="s">
        <v>38</v>
      </c>
    </row>
    <row r="42" spans="2:12" ht="15.75" x14ac:dyDescent="0.25">
      <c r="B42" s="50">
        <v>11</v>
      </c>
      <c r="C42" s="27" t="s">
        <v>59</v>
      </c>
      <c r="D42" s="30" t="s">
        <v>43</v>
      </c>
      <c r="E42" s="52">
        <v>487</v>
      </c>
      <c r="F42" s="45">
        <v>497</v>
      </c>
      <c r="G42" s="45">
        <v>541</v>
      </c>
      <c r="H42" s="45"/>
      <c r="I42" s="45"/>
      <c r="J42" s="45">
        <f t="shared" si="4"/>
        <v>1525</v>
      </c>
      <c r="K42" s="44">
        <f t="shared" si="5"/>
        <v>541</v>
      </c>
      <c r="L42" s="13" t="s">
        <v>31</v>
      </c>
    </row>
    <row r="43" spans="2:12" ht="15.75" x14ac:dyDescent="0.25">
      <c r="B43" s="50">
        <v>12</v>
      </c>
      <c r="C43" s="27" t="s">
        <v>60</v>
      </c>
      <c r="D43" s="30" t="s">
        <v>43</v>
      </c>
      <c r="E43" s="52">
        <v>0</v>
      </c>
      <c r="F43" s="45">
        <v>0</v>
      </c>
      <c r="G43" s="45">
        <v>464</v>
      </c>
      <c r="H43" s="45"/>
      <c r="I43" s="45"/>
      <c r="J43" s="45">
        <f t="shared" si="4"/>
        <v>464</v>
      </c>
      <c r="K43" s="44">
        <f t="shared" si="5"/>
        <v>464</v>
      </c>
      <c r="L43" s="13" t="s">
        <v>31</v>
      </c>
    </row>
    <row r="44" spans="2:12" ht="15.75" x14ac:dyDescent="0.25">
      <c r="B44" s="50"/>
      <c r="C44" s="27" t="s">
        <v>42</v>
      </c>
      <c r="D44" s="21" t="s">
        <v>43</v>
      </c>
      <c r="E44" s="67">
        <v>0</v>
      </c>
      <c r="F44" s="44">
        <v>0</v>
      </c>
      <c r="G44" s="44">
        <v>0</v>
      </c>
      <c r="H44" s="44"/>
      <c r="I44" s="44"/>
      <c r="J44" s="44">
        <f t="shared" si="4"/>
        <v>0</v>
      </c>
      <c r="K44" s="44">
        <f t="shared" si="5"/>
        <v>0</v>
      </c>
      <c r="L44" s="13" t="s">
        <v>31</v>
      </c>
    </row>
    <row r="45" spans="2:12" ht="15.75" x14ac:dyDescent="0.25">
      <c r="B45" s="54"/>
      <c r="C45" s="34" t="s">
        <v>47</v>
      </c>
      <c r="D45" s="47" t="s">
        <v>43</v>
      </c>
      <c r="E45" s="13">
        <v>0</v>
      </c>
      <c r="F45" s="13">
        <v>0</v>
      </c>
      <c r="G45" s="13">
        <v>0</v>
      </c>
      <c r="H45" s="13"/>
      <c r="I45" s="13"/>
      <c r="J45" s="13">
        <f t="shared" si="4"/>
        <v>0</v>
      </c>
      <c r="K45" s="11">
        <f t="shared" si="5"/>
        <v>0</v>
      </c>
      <c r="L45" s="13" t="s">
        <v>22</v>
      </c>
    </row>
    <row r="46" spans="2:12" ht="15.75" x14ac:dyDescent="0.25">
      <c r="B46" s="5"/>
      <c r="D46" s="32"/>
      <c r="E46" s="32"/>
      <c r="F46" s="32"/>
      <c r="G46" s="32"/>
      <c r="H46" s="32"/>
      <c r="I46" s="32"/>
      <c r="J46" s="32"/>
      <c r="K46" s="32"/>
      <c r="L46" s="32"/>
    </row>
    <row r="48" spans="2:12" ht="15.75" x14ac:dyDescent="0.25">
      <c r="C48" s="68" t="s">
        <v>70</v>
      </c>
    </row>
    <row r="49" spans="2:16" ht="15.75" x14ac:dyDescent="0.25">
      <c r="C49" s="68"/>
    </row>
    <row r="50" spans="2:16" ht="15.75" x14ac:dyDescent="0.25">
      <c r="B50" s="5" t="s">
        <v>2</v>
      </c>
      <c r="C50" s="73" t="s">
        <v>3</v>
      </c>
      <c r="D50" s="73" t="s">
        <v>4</v>
      </c>
      <c r="E50" s="73" t="s">
        <v>5</v>
      </c>
      <c r="F50" s="73" t="s">
        <v>6</v>
      </c>
      <c r="G50" s="73" t="s">
        <v>7</v>
      </c>
      <c r="H50" s="73" t="s">
        <v>8</v>
      </c>
      <c r="I50" s="73" t="s">
        <v>9</v>
      </c>
      <c r="J50" s="73" t="s">
        <v>11</v>
      </c>
      <c r="K50" s="73" t="s">
        <v>15</v>
      </c>
      <c r="L50" s="73" t="s">
        <v>16</v>
      </c>
    </row>
    <row r="51" spans="2:16" ht="15.75" x14ac:dyDescent="0.25">
      <c r="B51" s="64">
        <v>1</v>
      </c>
      <c r="C51" s="27" t="s">
        <v>82</v>
      </c>
      <c r="D51" s="30" t="s">
        <v>83</v>
      </c>
      <c r="E51" s="53"/>
      <c r="F51" s="11">
        <v>0</v>
      </c>
      <c r="G51" s="11">
        <v>778</v>
      </c>
      <c r="H51" s="76"/>
      <c r="I51" s="76"/>
      <c r="J51" s="13">
        <f>SUM(E51:I51)</f>
        <v>778</v>
      </c>
      <c r="K51" s="11">
        <f>MAX(E51:I51)</f>
        <v>778</v>
      </c>
      <c r="L51" s="77" t="s">
        <v>31</v>
      </c>
      <c r="M51" s="21"/>
      <c r="N51" s="70"/>
      <c r="O51" s="21"/>
      <c r="P51" s="19"/>
    </row>
    <row r="52" spans="2:16" ht="15.75" x14ac:dyDescent="0.25">
      <c r="B52" s="64">
        <v>2</v>
      </c>
      <c r="C52" s="27" t="s">
        <v>68</v>
      </c>
      <c r="D52" s="30" t="s">
        <v>69</v>
      </c>
      <c r="E52" s="53"/>
      <c r="F52" s="11">
        <v>564</v>
      </c>
      <c r="G52" s="11">
        <v>598</v>
      </c>
      <c r="H52" s="21"/>
      <c r="I52" s="21"/>
      <c r="J52" s="13">
        <f>SUM(E52:I52)</f>
        <v>1162</v>
      </c>
      <c r="K52" s="11">
        <f>MAX(E52:I52)</f>
        <v>598</v>
      </c>
      <c r="L52" s="11" t="s">
        <v>73</v>
      </c>
    </row>
  </sheetData>
  <autoFilter ref="C50:L52" xr:uid="{00000000-0009-0000-0000-000000000000}">
    <sortState xmlns:xlrd2="http://schemas.microsoft.com/office/spreadsheetml/2017/richdata2" ref="C51:L52">
      <sortCondition descending="1" ref="K50:K52"/>
    </sortState>
  </autoFilter>
  <sortState xmlns:xlrd2="http://schemas.microsoft.com/office/spreadsheetml/2017/richdata2" ref="C31:L42">
    <sortCondition descending="1" ref="J31:J42"/>
  </sortState>
  <mergeCells count="2">
    <mergeCell ref="B1:J1"/>
    <mergeCell ref="B3:J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49"/>
  <sheetViews>
    <sheetView topLeftCell="A9" workbookViewId="0"/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78" t="s">
        <v>65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79" t="s">
        <v>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"/>
      <c r="O5" s="1"/>
      <c r="P5" s="1"/>
    </row>
    <row r="6" spans="2:16" ht="15.75" x14ac:dyDescent="0.25">
      <c r="B6" s="79" t="s">
        <v>62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7" t="s">
        <v>11</v>
      </c>
      <c r="L10" s="7" t="s">
        <v>12</v>
      </c>
      <c r="M10" s="8" t="s">
        <v>13</v>
      </c>
      <c r="N10" s="6" t="s">
        <v>14</v>
      </c>
      <c r="O10" s="6" t="s">
        <v>15</v>
      </c>
      <c r="P10" s="6" t="s">
        <v>16</v>
      </c>
    </row>
    <row r="11" spans="2:16" ht="15.75" x14ac:dyDescent="0.25">
      <c r="B11" s="9">
        <v>1</v>
      </c>
      <c r="C11" s="10" t="s">
        <v>20</v>
      </c>
      <c r="D11" s="11" t="s">
        <v>18</v>
      </c>
      <c r="E11" s="12">
        <v>86</v>
      </c>
      <c r="F11" s="12">
        <v>153</v>
      </c>
      <c r="G11" s="14">
        <v>138</v>
      </c>
      <c r="H11" s="12">
        <v>94</v>
      </c>
      <c r="I11" s="12">
        <v>87</v>
      </c>
      <c r="J11" s="12">
        <v>138</v>
      </c>
      <c r="K11" s="12">
        <v>696</v>
      </c>
      <c r="L11" s="11">
        <v>0</v>
      </c>
      <c r="M11" s="11">
        <f t="shared" ref="M11" si="0">SUM(K11:L11)</f>
        <v>696</v>
      </c>
      <c r="N11" s="12">
        <f t="shared" ref="N11" si="1">SUM(M11/6)</f>
        <v>116</v>
      </c>
      <c r="O11" s="11">
        <f t="shared" ref="O11" si="2">MAX(E11:J11)</f>
        <v>153</v>
      </c>
      <c r="P11" s="13" t="s">
        <v>38</v>
      </c>
    </row>
    <row r="12" spans="2:16" ht="15.75" x14ac:dyDescent="0.25">
      <c r="B12" s="9">
        <v>2</v>
      </c>
      <c r="C12" s="15" t="s">
        <v>74</v>
      </c>
      <c r="D12" s="11" t="s">
        <v>18</v>
      </c>
      <c r="E12" s="58">
        <v>63</v>
      </c>
      <c r="F12" s="58">
        <v>66</v>
      </c>
      <c r="G12" s="58">
        <v>47</v>
      </c>
      <c r="H12" s="58">
        <v>53</v>
      </c>
      <c r="I12" s="58">
        <v>53</v>
      </c>
      <c r="J12" s="58">
        <v>48</v>
      </c>
      <c r="K12" s="58">
        <v>330</v>
      </c>
      <c r="L12" s="11">
        <v>0</v>
      </c>
      <c r="M12" s="11">
        <f t="shared" ref="M12" si="3">SUM(K12:L12)</f>
        <v>330</v>
      </c>
      <c r="N12" s="12">
        <f t="shared" ref="N12" si="4">SUM(M12/6)</f>
        <v>55</v>
      </c>
      <c r="O12" s="11">
        <f t="shared" ref="O12" si="5">MAX(E12:J12)</f>
        <v>66</v>
      </c>
      <c r="P12" s="13" t="s">
        <v>38</v>
      </c>
    </row>
    <row r="13" spans="2:16" ht="15.75" x14ac:dyDescent="0.25">
      <c r="B13" s="9">
        <v>3</v>
      </c>
      <c r="C13" s="10"/>
      <c r="D13" s="11"/>
      <c r="E13" s="17"/>
      <c r="F13" s="17"/>
      <c r="G13" s="17"/>
      <c r="H13" s="17"/>
      <c r="I13" s="17"/>
      <c r="J13" s="17"/>
      <c r="K13" s="11"/>
      <c r="L13" s="11"/>
      <c r="M13" s="11"/>
      <c r="N13" s="12"/>
      <c r="O13" s="11"/>
      <c r="P13" s="17"/>
    </row>
    <row r="14" spans="2:16" ht="15.75" x14ac:dyDescent="0.25">
      <c r="B14" s="31">
        <v>4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6"/>
    </row>
    <row r="15" spans="2:16" ht="15.75" x14ac:dyDescent="0.25">
      <c r="B15" s="9">
        <v>5</v>
      </c>
      <c r="C15" s="15"/>
      <c r="D15" s="11"/>
      <c r="E15" s="13"/>
      <c r="F15" s="13"/>
      <c r="G15" s="13"/>
      <c r="H15" s="13"/>
      <c r="I15" s="13"/>
      <c r="J15" s="13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6"/>
      <c r="C18" s="4" t="s">
        <v>28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</row>
    <row r="19" spans="2:16" ht="15.75" x14ac:dyDescent="0.25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</row>
    <row r="20" spans="2:16" ht="31.5" x14ac:dyDescent="0.25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7" t="s">
        <v>11</v>
      </c>
      <c r="L20" s="22" t="s">
        <v>12</v>
      </c>
      <c r="M20" s="8" t="s">
        <v>13</v>
      </c>
      <c r="N20" s="6" t="s">
        <v>14</v>
      </c>
      <c r="O20" s="6" t="s">
        <v>15</v>
      </c>
      <c r="P20" s="5"/>
    </row>
    <row r="21" spans="2:16" ht="15.75" x14ac:dyDescent="0.25">
      <c r="B21" s="23">
        <v>1</v>
      </c>
      <c r="C21" s="59" t="s">
        <v>29</v>
      </c>
      <c r="D21" s="12" t="s">
        <v>30</v>
      </c>
      <c r="E21" s="12">
        <v>145</v>
      </c>
      <c r="F21" s="12">
        <v>155</v>
      </c>
      <c r="G21" s="12">
        <v>154</v>
      </c>
      <c r="H21" s="12">
        <v>154</v>
      </c>
      <c r="I21" s="12">
        <v>133</v>
      </c>
      <c r="J21" s="12">
        <v>191</v>
      </c>
      <c r="K21" s="12">
        <v>932</v>
      </c>
      <c r="L21" s="11">
        <v>0</v>
      </c>
      <c r="M21" s="11">
        <f t="shared" ref="M21:M24" si="6">SUM(K21:L21)</f>
        <v>932</v>
      </c>
      <c r="N21" s="12">
        <f t="shared" ref="N21:N24" si="7">SUM(K21/6)</f>
        <v>155.33333333333334</v>
      </c>
      <c r="O21" s="11">
        <f t="shared" ref="O21:O24" si="8">MAX(E21:J21)</f>
        <v>191</v>
      </c>
      <c r="P21" s="13" t="s">
        <v>31</v>
      </c>
    </row>
    <row r="22" spans="2:16" ht="15.75" x14ac:dyDescent="0.25">
      <c r="B22" s="23">
        <v>2</v>
      </c>
      <c r="C22" s="59" t="s">
        <v>55</v>
      </c>
      <c r="D22" s="12" t="s">
        <v>30</v>
      </c>
      <c r="E22" s="12">
        <v>152</v>
      </c>
      <c r="F22" s="12">
        <v>162</v>
      </c>
      <c r="G22" s="12">
        <v>142</v>
      </c>
      <c r="H22" s="12">
        <v>113</v>
      </c>
      <c r="I22" s="12">
        <v>138</v>
      </c>
      <c r="J22" s="12">
        <v>138</v>
      </c>
      <c r="K22" s="12">
        <f>SUM(E22:J22)</f>
        <v>845</v>
      </c>
      <c r="L22" s="11">
        <v>60</v>
      </c>
      <c r="M22" s="11">
        <f t="shared" si="6"/>
        <v>905</v>
      </c>
      <c r="N22" s="12">
        <f t="shared" si="7"/>
        <v>140.83333333333334</v>
      </c>
      <c r="O22" s="11">
        <f t="shared" si="8"/>
        <v>162</v>
      </c>
      <c r="P22" s="13" t="s">
        <v>31</v>
      </c>
    </row>
    <row r="23" spans="2:16" ht="15.75" x14ac:dyDescent="0.25">
      <c r="B23" s="23">
        <v>3</v>
      </c>
      <c r="C23" s="59" t="s">
        <v>34</v>
      </c>
      <c r="D23" s="12" t="s">
        <v>30</v>
      </c>
      <c r="E23" s="12">
        <v>124</v>
      </c>
      <c r="F23" s="12">
        <v>93</v>
      </c>
      <c r="G23" s="12">
        <v>133</v>
      </c>
      <c r="H23" s="12">
        <v>112</v>
      </c>
      <c r="I23" s="12">
        <v>115</v>
      </c>
      <c r="J23" s="12">
        <v>103</v>
      </c>
      <c r="K23" s="12">
        <v>680</v>
      </c>
      <c r="L23" s="11">
        <v>0</v>
      </c>
      <c r="M23" s="11">
        <f t="shared" si="6"/>
        <v>680</v>
      </c>
      <c r="N23" s="12">
        <f t="shared" si="7"/>
        <v>113.33333333333333</v>
      </c>
      <c r="O23" s="11">
        <f t="shared" si="8"/>
        <v>133</v>
      </c>
      <c r="P23" s="13" t="s">
        <v>31</v>
      </c>
    </row>
    <row r="24" spans="2:16" ht="15.75" x14ac:dyDescent="0.25">
      <c r="B24" s="23">
        <v>4</v>
      </c>
      <c r="C24" s="59" t="s">
        <v>57</v>
      </c>
      <c r="D24" s="12" t="s">
        <v>30</v>
      </c>
      <c r="E24" s="12">
        <v>70</v>
      </c>
      <c r="F24" s="12">
        <v>58</v>
      </c>
      <c r="G24" s="12">
        <v>64</v>
      </c>
      <c r="H24" s="12">
        <v>80</v>
      </c>
      <c r="I24" s="12">
        <v>60</v>
      </c>
      <c r="J24" s="12">
        <v>64</v>
      </c>
      <c r="K24" s="12">
        <f>SUM(E24:J24)</f>
        <v>396</v>
      </c>
      <c r="L24" s="11">
        <v>60</v>
      </c>
      <c r="M24" s="11">
        <f t="shared" si="6"/>
        <v>456</v>
      </c>
      <c r="N24" s="12">
        <f t="shared" si="7"/>
        <v>66</v>
      </c>
      <c r="O24" s="11">
        <f t="shared" si="8"/>
        <v>80</v>
      </c>
      <c r="P24" s="13" t="s">
        <v>38</v>
      </c>
    </row>
    <row r="25" spans="2:16" ht="15.75" x14ac:dyDescent="0.25">
      <c r="B25" s="23">
        <v>5</v>
      </c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1"/>
      <c r="P25" s="16"/>
    </row>
    <row r="26" spans="2:16" ht="15.75" x14ac:dyDescent="0.25">
      <c r="B26" s="23">
        <v>6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3"/>
    </row>
    <row r="27" spans="2:16" ht="15.75" x14ac:dyDescent="0.25">
      <c r="B27" s="23">
        <v>7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41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</row>
    <row r="34" spans="2:16" ht="31.5" x14ac:dyDescent="0.25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7" t="s">
        <v>11</v>
      </c>
      <c r="L34" s="7" t="s">
        <v>12</v>
      </c>
      <c r="M34" s="8" t="s">
        <v>13</v>
      </c>
      <c r="N34" s="6" t="s">
        <v>14</v>
      </c>
      <c r="O34" s="6" t="s">
        <v>15</v>
      </c>
      <c r="P34" s="6" t="s">
        <v>16</v>
      </c>
    </row>
    <row r="35" spans="2:16" ht="15.75" x14ac:dyDescent="0.25">
      <c r="B35" s="9">
        <v>1</v>
      </c>
      <c r="C35" s="59" t="s">
        <v>63</v>
      </c>
      <c r="D35" s="12" t="s">
        <v>43</v>
      </c>
      <c r="E35" s="12">
        <v>143</v>
      </c>
      <c r="F35" s="12">
        <v>181</v>
      </c>
      <c r="G35" s="12">
        <v>154</v>
      </c>
      <c r="H35" s="12">
        <v>170</v>
      </c>
      <c r="I35" s="12">
        <v>118</v>
      </c>
      <c r="J35" s="12">
        <v>174</v>
      </c>
      <c r="K35" s="11">
        <f t="shared" ref="K35:K40" si="9">SUM(E35:J35)</f>
        <v>940</v>
      </c>
      <c r="L35" s="11">
        <v>0</v>
      </c>
      <c r="M35" s="11">
        <f t="shared" ref="M35:M40" si="10">SUM(K35:L35)</f>
        <v>940</v>
      </c>
      <c r="N35" s="12">
        <f t="shared" ref="N35:N40" si="11">SUM(K35/6)</f>
        <v>156.66666666666666</v>
      </c>
      <c r="O35" s="11">
        <f t="shared" ref="O35:O40" si="12">MAX(E35:J35)</f>
        <v>181</v>
      </c>
      <c r="P35" s="16" t="s">
        <v>38</v>
      </c>
    </row>
    <row r="36" spans="2:16" ht="15.75" x14ac:dyDescent="0.25">
      <c r="B36" s="9">
        <v>2</v>
      </c>
      <c r="C36" s="59" t="s">
        <v>48</v>
      </c>
      <c r="D36" s="12" t="s">
        <v>43</v>
      </c>
      <c r="E36" s="12">
        <v>168</v>
      </c>
      <c r="F36" s="12">
        <v>154</v>
      </c>
      <c r="G36" s="12">
        <v>177</v>
      </c>
      <c r="H36" s="12">
        <v>125</v>
      </c>
      <c r="I36" s="12">
        <v>174</v>
      </c>
      <c r="J36" s="12">
        <v>131</v>
      </c>
      <c r="K36" s="11">
        <f t="shared" si="9"/>
        <v>929</v>
      </c>
      <c r="L36" s="11">
        <v>0</v>
      </c>
      <c r="M36" s="11">
        <f t="shared" si="10"/>
        <v>929</v>
      </c>
      <c r="N36" s="12">
        <f t="shared" si="11"/>
        <v>154.83333333333334</v>
      </c>
      <c r="O36" s="11">
        <f t="shared" si="12"/>
        <v>177</v>
      </c>
      <c r="P36" s="16" t="s">
        <v>38</v>
      </c>
    </row>
    <row r="37" spans="2:16" ht="15.75" x14ac:dyDescent="0.25">
      <c r="B37" s="9">
        <v>3</v>
      </c>
      <c r="C37" s="59" t="s">
        <v>39</v>
      </c>
      <c r="D37" s="12" t="s">
        <v>43</v>
      </c>
      <c r="E37" s="12">
        <v>110</v>
      </c>
      <c r="F37" s="12">
        <v>109</v>
      </c>
      <c r="G37" s="12">
        <v>105</v>
      </c>
      <c r="H37" s="12">
        <v>151</v>
      </c>
      <c r="I37" s="12">
        <v>155</v>
      </c>
      <c r="J37" s="12">
        <v>141</v>
      </c>
      <c r="K37" s="11">
        <f t="shared" si="9"/>
        <v>771</v>
      </c>
      <c r="L37" s="11">
        <v>60</v>
      </c>
      <c r="M37" s="11">
        <f t="shared" si="10"/>
        <v>831</v>
      </c>
      <c r="N37" s="12">
        <f t="shared" si="11"/>
        <v>128.5</v>
      </c>
      <c r="O37" s="11">
        <f t="shared" si="12"/>
        <v>155</v>
      </c>
      <c r="P37" s="16" t="s">
        <v>38</v>
      </c>
    </row>
    <row r="38" spans="2:16" ht="15.75" x14ac:dyDescent="0.25">
      <c r="B38" s="9">
        <v>4</v>
      </c>
      <c r="C38" s="60" t="s">
        <v>54</v>
      </c>
      <c r="D38" s="61" t="s">
        <v>43</v>
      </c>
      <c r="E38" s="41">
        <v>130</v>
      </c>
      <c r="F38" s="61">
        <v>123</v>
      </c>
      <c r="G38" s="61">
        <v>117</v>
      </c>
      <c r="H38" s="61">
        <v>151</v>
      </c>
      <c r="I38" s="61">
        <v>135</v>
      </c>
      <c r="J38" s="61">
        <v>128</v>
      </c>
      <c r="K38" s="11">
        <f t="shared" si="9"/>
        <v>784</v>
      </c>
      <c r="L38" s="11">
        <v>0</v>
      </c>
      <c r="M38" s="11">
        <f t="shared" si="10"/>
        <v>784</v>
      </c>
      <c r="N38" s="12">
        <f t="shared" si="11"/>
        <v>130.66666666666666</v>
      </c>
      <c r="O38" s="11">
        <f t="shared" si="12"/>
        <v>151</v>
      </c>
      <c r="P38" s="62" t="s">
        <v>25</v>
      </c>
    </row>
    <row r="39" spans="2:16" ht="15.75" x14ac:dyDescent="0.25">
      <c r="B39" s="9">
        <v>5</v>
      </c>
      <c r="C39" s="59" t="s">
        <v>58</v>
      </c>
      <c r="D39" s="12" t="s">
        <v>43</v>
      </c>
      <c r="E39" s="12">
        <v>109</v>
      </c>
      <c r="F39" s="12">
        <v>113</v>
      </c>
      <c r="G39" s="12">
        <v>74</v>
      </c>
      <c r="H39" s="12">
        <v>76</v>
      </c>
      <c r="I39" s="12">
        <v>62</v>
      </c>
      <c r="J39" s="12">
        <v>108</v>
      </c>
      <c r="K39" s="11">
        <f t="shared" si="9"/>
        <v>542</v>
      </c>
      <c r="L39" s="11">
        <v>0</v>
      </c>
      <c r="M39" s="11">
        <f t="shared" si="10"/>
        <v>542</v>
      </c>
      <c r="N39" s="12">
        <f t="shared" si="11"/>
        <v>90.333333333333329</v>
      </c>
      <c r="O39" s="11">
        <f t="shared" si="12"/>
        <v>113</v>
      </c>
      <c r="P39" s="16" t="s">
        <v>38</v>
      </c>
    </row>
    <row r="40" spans="2:16" ht="15.75" x14ac:dyDescent="0.25">
      <c r="B40" s="28">
        <v>6</v>
      </c>
      <c r="C40" s="60" t="s">
        <v>59</v>
      </c>
      <c r="D40" s="61" t="s">
        <v>43</v>
      </c>
      <c r="E40" s="61">
        <v>62</v>
      </c>
      <c r="F40" s="61">
        <v>77</v>
      </c>
      <c r="G40" s="61">
        <v>79</v>
      </c>
      <c r="H40" s="61">
        <v>65</v>
      </c>
      <c r="I40" s="61">
        <v>85</v>
      </c>
      <c r="J40" s="61">
        <v>59</v>
      </c>
      <c r="K40" s="11">
        <f t="shared" si="9"/>
        <v>427</v>
      </c>
      <c r="L40" s="11">
        <v>60</v>
      </c>
      <c r="M40" s="11">
        <f t="shared" si="10"/>
        <v>487</v>
      </c>
      <c r="N40" s="12">
        <f t="shared" si="11"/>
        <v>71.166666666666671</v>
      </c>
      <c r="O40" s="11">
        <f t="shared" si="12"/>
        <v>85</v>
      </c>
      <c r="P40" s="62" t="s">
        <v>31</v>
      </c>
    </row>
    <row r="41" spans="2:16" ht="15.75" x14ac:dyDescent="0.25">
      <c r="B41" s="9">
        <v>7</v>
      </c>
      <c r="C41" s="15"/>
      <c r="D41" s="13"/>
      <c r="E41" s="13"/>
      <c r="F41" s="13"/>
      <c r="G41" s="13"/>
      <c r="H41" s="13"/>
      <c r="I41" s="13"/>
      <c r="J41" s="13"/>
      <c r="K41" s="13"/>
      <c r="L41" s="11"/>
      <c r="M41" s="11"/>
      <c r="N41" s="12"/>
      <c r="O41" s="11"/>
      <c r="P41" s="13"/>
    </row>
    <row r="42" spans="2:16" ht="15.75" x14ac:dyDescent="0.25">
      <c r="B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 ht="15.75" x14ac:dyDescent="0.25">
      <c r="C43" s="68" t="s">
        <v>70</v>
      </c>
    </row>
    <row r="44" spans="2:16" ht="15.75" x14ac:dyDescent="0.25">
      <c r="C44" s="33"/>
    </row>
    <row r="45" spans="2:16" ht="15.75" x14ac:dyDescent="0.25">
      <c r="B45" s="64">
        <v>1</v>
      </c>
      <c r="C45" s="27" t="s">
        <v>68</v>
      </c>
      <c r="D45" s="30" t="s">
        <v>69</v>
      </c>
      <c r="E45" s="53"/>
      <c r="F45" s="11"/>
      <c r="G45" s="11"/>
      <c r="H45" s="11"/>
      <c r="I45" s="11"/>
      <c r="J45" s="11"/>
      <c r="K45" s="11"/>
      <c r="L45" s="11">
        <v>0</v>
      </c>
      <c r="M45" s="11">
        <f t="shared" ref="M45" si="13">SUM(K45:L45)</f>
        <v>0</v>
      </c>
      <c r="N45" s="12">
        <f t="shared" ref="N45" si="14">SUM(K45/6)</f>
        <v>0</v>
      </c>
      <c r="O45" s="11">
        <f t="shared" ref="O45" si="15">MAX(E45:J45)</f>
        <v>0</v>
      </c>
      <c r="P45" s="13" t="s">
        <v>38</v>
      </c>
    </row>
    <row r="49" spans="3:4" ht="15.75" x14ac:dyDescent="0.25">
      <c r="C49" s="71" t="s">
        <v>64</v>
      </c>
      <c r="D49" s="69"/>
    </row>
  </sheetData>
  <sortState xmlns:xlrd2="http://schemas.microsoft.com/office/spreadsheetml/2017/richdata2" ref="B11:P17">
    <sortCondition descending="1" ref="M11:M17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R43"/>
  <sheetViews>
    <sheetView zoomScale="85" zoomScaleNormal="85" workbookViewId="0"/>
  </sheetViews>
  <sheetFormatPr defaultRowHeight="15" x14ac:dyDescent="0.25"/>
  <cols>
    <col min="3" max="3" width="25.5703125" customWidth="1"/>
    <col min="12" max="12" width="9.140625" customWidth="1"/>
    <col min="16" max="16" width="30.7109375" customWidth="1"/>
  </cols>
  <sheetData>
    <row r="3" spans="2:18" ht="15.75" x14ac:dyDescent="0.25">
      <c r="B3" s="78" t="s">
        <v>65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1"/>
      <c r="O3" s="1"/>
      <c r="P3" s="1"/>
    </row>
    <row r="4" spans="2:18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8" ht="15.75" x14ac:dyDescent="0.25">
      <c r="B5" s="79" t="s">
        <v>51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"/>
      <c r="O5" s="1"/>
      <c r="P5" s="1"/>
    </row>
    <row r="6" spans="2:18" ht="15.75" x14ac:dyDescent="0.25">
      <c r="B6" s="79" t="s">
        <v>66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"/>
      <c r="O6" s="1"/>
      <c r="P6" s="1"/>
    </row>
    <row r="7" spans="2:18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8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8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8" ht="27.75" customHeight="1" x14ac:dyDescent="0.25">
      <c r="B10" s="5" t="s">
        <v>2</v>
      </c>
      <c r="C10" s="32" t="s">
        <v>3</v>
      </c>
      <c r="D10" s="32" t="s">
        <v>4</v>
      </c>
      <c r="E10" s="32" t="s">
        <v>5</v>
      </c>
      <c r="F10" s="32" t="s">
        <v>6</v>
      </c>
      <c r="G10" s="32" t="s">
        <v>7</v>
      </c>
      <c r="H10" s="32" t="s">
        <v>8</v>
      </c>
      <c r="I10" s="32" t="s">
        <v>9</v>
      </c>
      <c r="J10" s="32" t="s">
        <v>10</v>
      </c>
      <c r="K10" s="7" t="s">
        <v>11</v>
      </c>
      <c r="L10" s="7" t="s">
        <v>12</v>
      </c>
      <c r="M10" s="8" t="s">
        <v>13</v>
      </c>
      <c r="N10" s="32" t="s">
        <v>14</v>
      </c>
      <c r="O10" s="32" t="s">
        <v>15</v>
      </c>
      <c r="P10" s="32" t="s">
        <v>16</v>
      </c>
    </row>
    <row r="11" spans="2:18" ht="20.100000000000001" customHeight="1" x14ac:dyDescent="0.25">
      <c r="B11" s="23">
        <v>1</v>
      </c>
      <c r="C11" s="10" t="s">
        <v>26</v>
      </c>
      <c r="D11" s="11" t="s">
        <v>18</v>
      </c>
      <c r="E11" s="39">
        <v>77</v>
      </c>
      <c r="F11" s="39">
        <v>63</v>
      </c>
      <c r="G11" s="39">
        <v>111</v>
      </c>
      <c r="H11" s="39">
        <v>66</v>
      </c>
      <c r="I11" s="39">
        <v>78</v>
      </c>
      <c r="J11" s="39">
        <v>106</v>
      </c>
      <c r="K11" s="39">
        <f>SUM(E11:J11)</f>
        <v>501</v>
      </c>
      <c r="L11" s="49"/>
      <c r="M11" s="39">
        <f>SUM(K11:L11)</f>
        <v>501</v>
      </c>
      <c r="N11" s="40">
        <f>SUM(M11/6)</f>
        <v>83.5</v>
      </c>
      <c r="O11" s="39">
        <f>MAX(E11:J11)</f>
        <v>111</v>
      </c>
      <c r="P11" s="13" t="s">
        <v>71</v>
      </c>
    </row>
    <row r="12" spans="2:18" ht="20.100000000000001" customHeight="1" x14ac:dyDescent="0.25">
      <c r="B12" s="23">
        <v>2</v>
      </c>
      <c r="C12" s="10" t="s">
        <v>24</v>
      </c>
      <c r="D12" s="11" t="s">
        <v>18</v>
      </c>
      <c r="E12" s="11">
        <v>61</v>
      </c>
      <c r="F12" s="11">
        <v>80</v>
      </c>
      <c r="G12" s="11">
        <v>69</v>
      </c>
      <c r="H12" s="11">
        <v>58</v>
      </c>
      <c r="I12" s="11">
        <v>60</v>
      </c>
      <c r="J12" s="11">
        <v>69</v>
      </c>
      <c r="K12" s="39">
        <f>SUM(E12:J12)</f>
        <v>397</v>
      </c>
      <c r="L12" s="16">
        <v>60</v>
      </c>
      <c r="M12" s="39">
        <f>SUM(K12:L12)</f>
        <v>457</v>
      </c>
      <c r="N12" s="12">
        <f>SUM(M12/6)</f>
        <v>76.166666666666671</v>
      </c>
      <c r="O12" s="11">
        <f>MAX(E12:J12)</f>
        <v>80</v>
      </c>
      <c r="P12" s="16" t="s">
        <v>25</v>
      </c>
    </row>
    <row r="13" spans="2:18" ht="20.100000000000001" customHeight="1" x14ac:dyDescent="0.25">
      <c r="B13" s="23">
        <v>3</v>
      </c>
      <c r="C13" s="15" t="s">
        <v>74</v>
      </c>
      <c r="D13" s="11" t="s">
        <v>18</v>
      </c>
      <c r="E13" s="13">
        <v>54</v>
      </c>
      <c r="F13" s="13">
        <v>65</v>
      </c>
      <c r="G13" s="13">
        <v>66</v>
      </c>
      <c r="H13" s="13">
        <v>63</v>
      </c>
      <c r="I13" s="13">
        <v>65</v>
      </c>
      <c r="J13" s="13">
        <v>65</v>
      </c>
      <c r="K13" s="39">
        <f>SUM(E13:J13)</f>
        <v>378</v>
      </c>
      <c r="L13" s="13"/>
      <c r="M13" s="39">
        <f>SUM(K13:L13)</f>
        <v>378</v>
      </c>
      <c r="N13" s="12">
        <f>SUM(M13/6)</f>
        <v>63</v>
      </c>
      <c r="O13" s="11">
        <f>MAX(E13:J13)</f>
        <v>66</v>
      </c>
      <c r="P13" s="13" t="s">
        <v>38</v>
      </c>
    </row>
    <row r="14" spans="2:18" ht="20.100000000000001" customHeight="1" x14ac:dyDescent="0.25">
      <c r="B14" s="23">
        <v>4</v>
      </c>
      <c r="C14" s="10"/>
      <c r="D14" s="11"/>
      <c r="E14" s="17"/>
      <c r="F14" s="17"/>
      <c r="G14" s="17"/>
      <c r="H14" s="17"/>
      <c r="I14" s="17"/>
      <c r="J14" s="11"/>
      <c r="K14" s="11"/>
      <c r="L14" s="17"/>
      <c r="M14" s="11"/>
      <c r="N14" s="12"/>
      <c r="O14" s="11"/>
      <c r="P14" s="17"/>
    </row>
    <row r="15" spans="2:18" ht="20.100000000000001" customHeight="1" x14ac:dyDescent="0.25">
      <c r="B15" s="23">
        <v>5</v>
      </c>
      <c r="C15" s="15"/>
      <c r="D15" s="11"/>
      <c r="E15" s="13"/>
      <c r="F15" s="13"/>
      <c r="G15" s="13"/>
      <c r="H15" s="13"/>
      <c r="I15" s="13"/>
      <c r="J15" s="11"/>
      <c r="K15" s="11"/>
      <c r="L15" s="13"/>
      <c r="M15" s="11"/>
      <c r="N15" s="12"/>
      <c r="O15" s="11"/>
      <c r="P15" s="49"/>
    </row>
    <row r="16" spans="2:18" ht="20.100000000000001" customHeight="1" x14ac:dyDescent="0.25">
      <c r="B16" s="23">
        <v>6</v>
      </c>
      <c r="C16" s="10"/>
      <c r="D16" s="11"/>
      <c r="E16" s="39"/>
      <c r="F16" s="39"/>
      <c r="G16" s="39"/>
      <c r="H16" s="39"/>
      <c r="I16" s="39"/>
      <c r="J16" s="39"/>
      <c r="K16" s="39"/>
      <c r="L16" s="61"/>
      <c r="M16" s="39"/>
      <c r="N16" s="40"/>
      <c r="O16" s="39"/>
      <c r="P16" s="16"/>
      <c r="R16" t="s">
        <v>53</v>
      </c>
    </row>
    <row r="17" spans="2:16" ht="20.100000000000001" customHeight="1" x14ac:dyDescent="0.25">
      <c r="B17" s="23">
        <v>7</v>
      </c>
      <c r="C17" s="63"/>
      <c r="D17" s="55"/>
      <c r="E17" s="18"/>
      <c r="F17" s="18"/>
      <c r="G17" s="18"/>
      <c r="H17" s="18"/>
      <c r="I17" s="18"/>
      <c r="J17" s="11"/>
      <c r="K17" s="11"/>
      <c r="L17" s="13"/>
      <c r="M17" s="11"/>
      <c r="N17" s="12"/>
      <c r="O17" s="11"/>
      <c r="P17" s="13"/>
    </row>
    <row r="18" spans="2:16" ht="20.100000000000001" customHeight="1" x14ac:dyDescent="0.25">
      <c r="B18" s="23">
        <v>8</v>
      </c>
      <c r="C18" s="34"/>
      <c r="D18" s="18"/>
      <c r="E18" s="18"/>
      <c r="F18" s="18"/>
      <c r="G18" s="18"/>
      <c r="H18" s="18"/>
      <c r="I18" s="18"/>
      <c r="J18" s="11"/>
      <c r="K18" s="11"/>
      <c r="L18" s="13"/>
      <c r="M18" s="11"/>
      <c r="N18" s="12"/>
      <c r="O18" s="11"/>
      <c r="P18" s="30"/>
    </row>
    <row r="19" spans="2:16" ht="15.75" x14ac:dyDescent="0.25">
      <c r="B19" s="32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2"/>
      <c r="O19" s="32"/>
      <c r="P19" s="32"/>
    </row>
    <row r="20" spans="2:16" ht="31.5" x14ac:dyDescent="0.25">
      <c r="B20" s="5" t="s">
        <v>2</v>
      </c>
      <c r="C20" s="32" t="s">
        <v>3</v>
      </c>
      <c r="D20" s="32" t="s">
        <v>4</v>
      </c>
      <c r="E20" s="32" t="s">
        <v>5</v>
      </c>
      <c r="F20" s="32" t="s">
        <v>6</v>
      </c>
      <c r="G20" s="32" t="s">
        <v>7</v>
      </c>
      <c r="H20" s="32" t="s">
        <v>8</v>
      </c>
      <c r="I20" s="32" t="s">
        <v>9</v>
      </c>
      <c r="J20" s="32" t="s">
        <v>10</v>
      </c>
      <c r="K20" s="7" t="s">
        <v>11</v>
      </c>
      <c r="L20" s="22" t="s">
        <v>12</v>
      </c>
      <c r="M20" s="8" t="s">
        <v>13</v>
      </c>
      <c r="N20" s="32" t="s">
        <v>14</v>
      </c>
      <c r="O20" s="32" t="s">
        <v>15</v>
      </c>
      <c r="P20" s="5"/>
    </row>
    <row r="21" spans="2:16" ht="20.100000000000001" customHeight="1" x14ac:dyDescent="0.25">
      <c r="B21" s="23">
        <v>1</v>
      </c>
      <c r="C21" s="10" t="s">
        <v>32</v>
      </c>
      <c r="D21" s="11" t="s">
        <v>30</v>
      </c>
      <c r="E21" s="11">
        <v>169</v>
      </c>
      <c r="F21" s="11">
        <v>193</v>
      </c>
      <c r="G21" s="11">
        <v>184</v>
      </c>
      <c r="H21" s="11">
        <v>181</v>
      </c>
      <c r="I21" s="11">
        <v>163</v>
      </c>
      <c r="J21" s="11">
        <v>151</v>
      </c>
      <c r="K21" s="11">
        <f>SUM(E21:J21)</f>
        <v>1041</v>
      </c>
      <c r="L21" s="11">
        <v>0</v>
      </c>
      <c r="M21" s="11">
        <f>SUM(K21:L21)</f>
        <v>1041</v>
      </c>
      <c r="N21" s="12">
        <f>SUM(K21/6)</f>
        <v>173.5</v>
      </c>
      <c r="O21" s="11">
        <f>MAX(E21:J21)</f>
        <v>193</v>
      </c>
      <c r="P21" s="13" t="s">
        <v>25</v>
      </c>
    </row>
    <row r="22" spans="2:16" ht="20.100000000000001" customHeight="1" x14ac:dyDescent="0.25">
      <c r="B22" s="23">
        <v>2</v>
      </c>
      <c r="C22" s="10" t="s">
        <v>29</v>
      </c>
      <c r="D22" s="11" t="s">
        <v>30</v>
      </c>
      <c r="E22" s="11">
        <v>100</v>
      </c>
      <c r="F22" s="11">
        <v>133</v>
      </c>
      <c r="G22" s="11">
        <v>107</v>
      </c>
      <c r="H22" s="11">
        <v>169</v>
      </c>
      <c r="I22" s="11">
        <v>143</v>
      </c>
      <c r="J22" s="11">
        <v>149</v>
      </c>
      <c r="K22" s="11">
        <f>SUM(E22:J22)</f>
        <v>801</v>
      </c>
      <c r="L22" s="11">
        <v>0</v>
      </c>
      <c r="M22" s="11">
        <f>SUM(K22:L22)</f>
        <v>801</v>
      </c>
      <c r="N22" s="12">
        <f>SUM(K22/6)</f>
        <v>133.5</v>
      </c>
      <c r="O22" s="11">
        <f>MAX(E22:J22)</f>
        <v>169</v>
      </c>
      <c r="P22" s="13" t="s">
        <v>31</v>
      </c>
    </row>
    <row r="23" spans="2:16" ht="20.100000000000001" customHeight="1" x14ac:dyDescent="0.25">
      <c r="B23" s="23">
        <v>3</v>
      </c>
      <c r="C23" s="10" t="s">
        <v>34</v>
      </c>
      <c r="D23" s="11" t="s">
        <v>30</v>
      </c>
      <c r="E23" s="11">
        <v>103</v>
      </c>
      <c r="F23" s="11">
        <v>116</v>
      </c>
      <c r="G23" s="11">
        <v>128</v>
      </c>
      <c r="H23" s="11">
        <v>104</v>
      </c>
      <c r="I23" s="11">
        <v>110</v>
      </c>
      <c r="J23" s="11">
        <v>121</v>
      </c>
      <c r="K23" s="11">
        <f>SUM(E23:J23)</f>
        <v>682</v>
      </c>
      <c r="L23" s="11">
        <v>0</v>
      </c>
      <c r="M23" s="11">
        <f>SUM(K23:L23)</f>
        <v>682</v>
      </c>
      <c r="N23" s="12">
        <f>SUM(K23/6)</f>
        <v>113.66666666666667</v>
      </c>
      <c r="O23" s="11">
        <f>MAX(E23:J23)</f>
        <v>128</v>
      </c>
      <c r="P23" s="13" t="s">
        <v>31</v>
      </c>
    </row>
    <row r="24" spans="2:16" ht="20.100000000000001" customHeight="1" x14ac:dyDescent="0.25">
      <c r="B24" s="23">
        <v>4</v>
      </c>
      <c r="C24" s="10" t="s">
        <v>36</v>
      </c>
      <c r="D24" s="11" t="s">
        <v>30</v>
      </c>
      <c r="E24" s="11">
        <v>69</v>
      </c>
      <c r="F24" s="11">
        <v>87</v>
      </c>
      <c r="G24" s="11">
        <v>98</v>
      </c>
      <c r="H24" s="11">
        <v>99</v>
      </c>
      <c r="I24" s="11">
        <v>105</v>
      </c>
      <c r="J24" s="11">
        <v>107</v>
      </c>
      <c r="K24" s="11">
        <f>SUM(E24:J24)</f>
        <v>565</v>
      </c>
      <c r="L24" s="11">
        <v>0</v>
      </c>
      <c r="M24" s="11">
        <f>SUM(K24:L24)</f>
        <v>565</v>
      </c>
      <c r="N24" s="12">
        <f>SUM(K24/6)</f>
        <v>94.166666666666671</v>
      </c>
      <c r="O24" s="11">
        <f>MAX(E24:J24)</f>
        <v>107</v>
      </c>
      <c r="P24" s="13" t="s">
        <v>25</v>
      </c>
    </row>
    <row r="25" spans="2:16" ht="20.100000000000001" customHeight="1" x14ac:dyDescent="0.25">
      <c r="B25" s="23">
        <v>5</v>
      </c>
      <c r="C25" s="43" t="s">
        <v>57</v>
      </c>
      <c r="D25" s="11" t="s">
        <v>30</v>
      </c>
      <c r="E25" s="11">
        <v>82</v>
      </c>
      <c r="F25" s="11">
        <v>56</v>
      </c>
      <c r="G25" s="11">
        <v>67</v>
      </c>
      <c r="H25" s="11">
        <v>78</v>
      </c>
      <c r="I25" s="11">
        <v>77</v>
      </c>
      <c r="J25" s="11">
        <v>65</v>
      </c>
      <c r="K25" s="11">
        <f>SUM(E25:J25)</f>
        <v>425</v>
      </c>
      <c r="L25" s="11">
        <v>60</v>
      </c>
      <c r="M25" s="11">
        <f>SUM(K25:L25)</f>
        <v>485</v>
      </c>
      <c r="N25" s="12">
        <f>SUM(K25/6)</f>
        <v>70.833333333333329</v>
      </c>
      <c r="O25" s="11">
        <f>MAX(E25:J25)</f>
        <v>82</v>
      </c>
      <c r="P25" s="13" t="s">
        <v>38</v>
      </c>
    </row>
    <row r="26" spans="2:16" ht="15.75" x14ac:dyDescent="0.25">
      <c r="B26" s="24"/>
      <c r="C26" s="25"/>
      <c r="D26" s="5"/>
      <c r="E26" s="5"/>
      <c r="F26" s="5"/>
      <c r="G26" s="5"/>
      <c r="H26" s="5"/>
      <c r="I26" s="5"/>
      <c r="J26" s="5"/>
      <c r="K26" s="5"/>
      <c r="L26" s="5"/>
      <c r="M26" s="5"/>
      <c r="N26" s="26"/>
      <c r="O26" s="5"/>
      <c r="P26" s="3"/>
    </row>
    <row r="27" spans="2:16" ht="15.75" x14ac:dyDescent="0.25">
      <c r="B27" s="5"/>
      <c r="C27" s="4" t="s">
        <v>41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32"/>
      <c r="O27" s="32"/>
      <c r="P27" s="32"/>
    </row>
    <row r="28" spans="2:16" ht="15.75" x14ac:dyDescent="0.25"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32"/>
      <c r="O28" s="32"/>
      <c r="P28" s="32"/>
    </row>
    <row r="29" spans="2:16" ht="31.5" x14ac:dyDescent="0.25">
      <c r="B29" s="5" t="s">
        <v>2</v>
      </c>
      <c r="C29" s="32" t="s">
        <v>3</v>
      </c>
      <c r="D29" s="32" t="s">
        <v>4</v>
      </c>
      <c r="E29" s="32" t="s">
        <v>5</v>
      </c>
      <c r="F29" s="32" t="s">
        <v>6</v>
      </c>
      <c r="G29" s="32" t="s">
        <v>7</v>
      </c>
      <c r="H29" s="32" t="s">
        <v>8</v>
      </c>
      <c r="I29" s="32" t="s">
        <v>9</v>
      </c>
      <c r="J29" s="32" t="s">
        <v>10</v>
      </c>
      <c r="K29" s="7" t="s">
        <v>11</v>
      </c>
      <c r="L29" s="7" t="s">
        <v>12</v>
      </c>
      <c r="M29" s="8" t="s">
        <v>13</v>
      </c>
      <c r="N29" s="32" t="s">
        <v>14</v>
      </c>
      <c r="O29" s="32" t="s">
        <v>15</v>
      </c>
      <c r="P29" s="32" t="s">
        <v>16</v>
      </c>
    </row>
    <row r="30" spans="2:16" ht="20.100000000000001" customHeight="1" x14ac:dyDescent="0.25">
      <c r="B30" s="9">
        <v>1</v>
      </c>
      <c r="C30" s="10" t="s">
        <v>48</v>
      </c>
      <c r="D30" s="11" t="s">
        <v>43</v>
      </c>
      <c r="E30" s="11">
        <v>166</v>
      </c>
      <c r="F30" s="11">
        <v>150</v>
      </c>
      <c r="G30" s="11">
        <v>157</v>
      </c>
      <c r="H30" s="11">
        <v>159</v>
      </c>
      <c r="I30" s="11">
        <v>180</v>
      </c>
      <c r="J30" s="11">
        <v>176</v>
      </c>
      <c r="K30" s="11">
        <f t="shared" ref="K30:K36" si="0">SUM(E30:J30)</f>
        <v>988</v>
      </c>
      <c r="L30" s="11">
        <v>0</v>
      </c>
      <c r="M30" s="11">
        <f t="shared" ref="M30:M36" si="1">SUM(K30:L30)</f>
        <v>988</v>
      </c>
      <c r="N30" s="12">
        <f t="shared" ref="N30:N36" si="2">SUM(K30/6)</f>
        <v>164.66666666666666</v>
      </c>
      <c r="O30" s="11">
        <f t="shared" ref="O30:O36" si="3">MAX(E30:J30)</f>
        <v>180</v>
      </c>
      <c r="P30" s="13" t="s">
        <v>38</v>
      </c>
    </row>
    <row r="31" spans="2:16" ht="20.100000000000001" customHeight="1" x14ac:dyDescent="0.25">
      <c r="B31" s="9">
        <v>2</v>
      </c>
      <c r="C31" s="10" t="s">
        <v>39</v>
      </c>
      <c r="D31" s="11" t="s">
        <v>43</v>
      </c>
      <c r="E31" s="11">
        <v>115</v>
      </c>
      <c r="F31" s="11">
        <v>168</v>
      </c>
      <c r="G31" s="11">
        <v>111</v>
      </c>
      <c r="H31" s="11">
        <v>157</v>
      </c>
      <c r="I31" s="11">
        <v>153</v>
      </c>
      <c r="J31" s="11">
        <v>113</v>
      </c>
      <c r="K31" s="11">
        <f t="shared" si="0"/>
        <v>817</v>
      </c>
      <c r="L31" s="11">
        <v>60</v>
      </c>
      <c r="M31" s="11">
        <f t="shared" si="1"/>
        <v>877</v>
      </c>
      <c r="N31" s="12">
        <f t="shared" si="2"/>
        <v>136.16666666666666</v>
      </c>
      <c r="O31" s="11">
        <f t="shared" si="3"/>
        <v>168</v>
      </c>
      <c r="P31" s="13" t="s">
        <v>38</v>
      </c>
    </row>
    <row r="32" spans="2:16" ht="20.100000000000001" customHeight="1" x14ac:dyDescent="0.25">
      <c r="B32" s="9">
        <v>3</v>
      </c>
      <c r="C32" s="10" t="s">
        <v>37</v>
      </c>
      <c r="D32" s="11" t="s">
        <v>43</v>
      </c>
      <c r="E32" s="11">
        <v>137</v>
      </c>
      <c r="F32" s="11">
        <v>133</v>
      </c>
      <c r="G32" s="11">
        <v>135</v>
      </c>
      <c r="H32" s="11">
        <v>172</v>
      </c>
      <c r="I32" s="11">
        <v>139</v>
      </c>
      <c r="J32" s="11">
        <v>138</v>
      </c>
      <c r="K32" s="11">
        <f t="shared" si="0"/>
        <v>854</v>
      </c>
      <c r="L32" s="11">
        <v>0</v>
      </c>
      <c r="M32" s="11">
        <f t="shared" si="1"/>
        <v>854</v>
      </c>
      <c r="N32" s="12">
        <f t="shared" si="2"/>
        <v>142.33333333333334</v>
      </c>
      <c r="O32" s="11">
        <f t="shared" si="3"/>
        <v>172</v>
      </c>
      <c r="P32" s="13" t="s">
        <v>38</v>
      </c>
    </row>
    <row r="33" spans="2:16" ht="20.100000000000001" customHeight="1" x14ac:dyDescent="0.25">
      <c r="B33" s="9">
        <v>4</v>
      </c>
      <c r="C33" s="15" t="s">
        <v>46</v>
      </c>
      <c r="D33" s="11" t="s">
        <v>43</v>
      </c>
      <c r="E33" s="11">
        <v>96</v>
      </c>
      <c r="F33" s="11">
        <v>131</v>
      </c>
      <c r="G33" s="11">
        <v>92</v>
      </c>
      <c r="H33" s="11">
        <v>113</v>
      </c>
      <c r="I33" s="11">
        <v>122</v>
      </c>
      <c r="J33" s="11">
        <v>116</v>
      </c>
      <c r="K33" s="11">
        <f t="shared" si="0"/>
        <v>670</v>
      </c>
      <c r="L33" s="11">
        <v>0</v>
      </c>
      <c r="M33" s="11">
        <f t="shared" si="1"/>
        <v>670</v>
      </c>
      <c r="N33" s="12">
        <f t="shared" si="2"/>
        <v>111.66666666666667</v>
      </c>
      <c r="O33" s="11">
        <f t="shared" si="3"/>
        <v>131</v>
      </c>
      <c r="P33" s="13" t="s">
        <v>25</v>
      </c>
    </row>
    <row r="34" spans="2:16" ht="20.100000000000001" customHeight="1" x14ac:dyDescent="0.25">
      <c r="B34" s="36">
        <v>5</v>
      </c>
      <c r="C34" s="10" t="s">
        <v>35</v>
      </c>
      <c r="D34" s="13" t="s">
        <v>43</v>
      </c>
      <c r="E34" s="65">
        <v>116</v>
      </c>
      <c r="F34" s="65">
        <v>120</v>
      </c>
      <c r="G34" s="65">
        <v>103</v>
      </c>
      <c r="H34" s="65">
        <v>119</v>
      </c>
      <c r="I34" s="65">
        <v>103</v>
      </c>
      <c r="J34" s="65">
        <v>100</v>
      </c>
      <c r="K34" s="11">
        <f t="shared" si="0"/>
        <v>661</v>
      </c>
      <c r="L34" s="11">
        <v>0</v>
      </c>
      <c r="M34" s="11">
        <f t="shared" si="1"/>
        <v>661</v>
      </c>
      <c r="N34" s="12">
        <f t="shared" si="2"/>
        <v>110.16666666666667</v>
      </c>
      <c r="O34" s="11">
        <f t="shared" si="3"/>
        <v>120</v>
      </c>
      <c r="P34" s="16" t="s">
        <v>25</v>
      </c>
    </row>
    <row r="35" spans="2:16" ht="20.100000000000001" customHeight="1" x14ac:dyDescent="0.25">
      <c r="B35" s="50">
        <v>6</v>
      </c>
      <c r="C35" s="27" t="s">
        <v>49</v>
      </c>
      <c r="D35" s="49" t="s">
        <v>43</v>
      </c>
      <c r="E35" s="30">
        <v>120</v>
      </c>
      <c r="F35" s="30">
        <v>92</v>
      </c>
      <c r="G35" s="30">
        <v>119</v>
      </c>
      <c r="H35" s="30">
        <v>78</v>
      </c>
      <c r="I35" s="30">
        <v>93</v>
      </c>
      <c r="J35" s="30">
        <v>79</v>
      </c>
      <c r="K35" s="11">
        <f t="shared" si="0"/>
        <v>581</v>
      </c>
      <c r="L35" s="11">
        <v>0</v>
      </c>
      <c r="M35" s="11">
        <f t="shared" si="1"/>
        <v>581</v>
      </c>
      <c r="N35" s="12">
        <f t="shared" si="2"/>
        <v>96.833333333333329</v>
      </c>
      <c r="O35" s="11">
        <f t="shared" si="3"/>
        <v>120</v>
      </c>
      <c r="P35" s="16" t="s">
        <v>25</v>
      </c>
    </row>
    <row r="36" spans="2:16" ht="20.100000000000001" customHeight="1" x14ac:dyDescent="0.25">
      <c r="B36" s="54">
        <v>7</v>
      </c>
      <c r="C36" s="27" t="s">
        <v>59</v>
      </c>
      <c r="D36" s="30" t="s">
        <v>43</v>
      </c>
      <c r="E36" s="30">
        <v>58</v>
      </c>
      <c r="F36" s="30">
        <v>109</v>
      </c>
      <c r="G36" s="30">
        <v>65</v>
      </c>
      <c r="H36" s="30">
        <v>77</v>
      </c>
      <c r="I36" s="30">
        <v>58</v>
      </c>
      <c r="J36" s="30">
        <v>70</v>
      </c>
      <c r="K36" s="13">
        <f t="shared" si="0"/>
        <v>437</v>
      </c>
      <c r="L36" s="11">
        <v>60</v>
      </c>
      <c r="M36" s="11">
        <f t="shared" si="1"/>
        <v>497</v>
      </c>
      <c r="N36" s="12">
        <f t="shared" si="2"/>
        <v>72.833333333333329</v>
      </c>
      <c r="O36" s="11">
        <f t="shared" si="3"/>
        <v>109</v>
      </c>
      <c r="P36" s="13" t="s">
        <v>31</v>
      </c>
    </row>
    <row r="38" spans="2:16" ht="15.75" x14ac:dyDescent="0.25">
      <c r="C38" s="33" t="s">
        <v>70</v>
      </c>
    </row>
    <row r="40" spans="2:16" ht="15.75" x14ac:dyDescent="0.25">
      <c r="B40" s="64">
        <v>1</v>
      </c>
      <c r="C40" s="27" t="s">
        <v>80</v>
      </c>
      <c r="D40" s="30" t="s">
        <v>69</v>
      </c>
      <c r="E40" s="53">
        <v>79</v>
      </c>
      <c r="F40" s="11">
        <v>99</v>
      </c>
      <c r="G40" s="11">
        <v>132</v>
      </c>
      <c r="H40" s="11">
        <v>101</v>
      </c>
      <c r="I40" s="11">
        <v>89</v>
      </c>
      <c r="J40" s="11">
        <v>64</v>
      </c>
      <c r="K40" s="11">
        <f t="shared" ref="K40" si="4">SUM(E40:J40)</f>
        <v>564</v>
      </c>
      <c r="L40" s="11">
        <v>0</v>
      </c>
      <c r="M40" s="11">
        <f t="shared" ref="M40" si="5">SUM(K40:L40)</f>
        <v>564</v>
      </c>
      <c r="N40" s="12">
        <f t="shared" ref="N40" si="6">SUM(K40/6)</f>
        <v>94</v>
      </c>
      <c r="O40" s="11">
        <f t="shared" ref="O40" si="7">MAX(E40:J40)</f>
        <v>132</v>
      </c>
      <c r="P40" s="13" t="s">
        <v>38</v>
      </c>
    </row>
    <row r="43" spans="2:16" ht="15.75" x14ac:dyDescent="0.25">
      <c r="C43" s="33" t="s">
        <v>50</v>
      </c>
    </row>
  </sheetData>
  <sortState xmlns:xlrd2="http://schemas.microsoft.com/office/spreadsheetml/2017/richdata2" ref="C30:P36">
    <sortCondition descending="1" ref="M30:M36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40"/>
  <sheetViews>
    <sheetView tabSelected="1" topLeftCell="A13" zoomScale="85" zoomScaleNormal="85" workbookViewId="0">
      <selection activeCell="P30" sqref="P30"/>
    </sheetView>
  </sheetViews>
  <sheetFormatPr defaultRowHeight="15" x14ac:dyDescent="0.25"/>
  <cols>
    <col min="3" max="3" width="25.5703125" customWidth="1"/>
    <col min="12" max="12" width="9.140625" customWidth="1"/>
    <col min="16" max="16" width="30.7109375" customWidth="1"/>
  </cols>
  <sheetData>
    <row r="3" spans="2:16" ht="15.75" x14ac:dyDescent="0.25">
      <c r="B3" s="78" t="s">
        <v>65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79" t="s">
        <v>52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"/>
      <c r="O5" s="1"/>
      <c r="P5" s="1"/>
    </row>
    <row r="6" spans="2:16" ht="15.75" x14ac:dyDescent="0.25">
      <c r="B6" s="79" t="s">
        <v>67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27.75" customHeight="1" x14ac:dyDescent="0.25">
      <c r="B10" s="5" t="s">
        <v>2</v>
      </c>
      <c r="C10" s="46" t="s">
        <v>3</v>
      </c>
      <c r="D10" s="46" t="s">
        <v>4</v>
      </c>
      <c r="E10" s="46" t="s">
        <v>5</v>
      </c>
      <c r="F10" s="46" t="s">
        <v>6</v>
      </c>
      <c r="G10" s="46" t="s">
        <v>7</v>
      </c>
      <c r="H10" s="46" t="s">
        <v>8</v>
      </c>
      <c r="I10" s="46" t="s">
        <v>9</v>
      </c>
      <c r="J10" s="46" t="s">
        <v>10</v>
      </c>
      <c r="K10" s="7" t="s">
        <v>11</v>
      </c>
      <c r="L10" s="7" t="s">
        <v>12</v>
      </c>
      <c r="M10" s="8" t="s">
        <v>13</v>
      </c>
      <c r="N10" s="46" t="s">
        <v>14</v>
      </c>
      <c r="O10" s="46" t="s">
        <v>15</v>
      </c>
      <c r="P10" s="46" t="s">
        <v>16</v>
      </c>
    </row>
    <row r="11" spans="2:16" ht="20.100000000000001" customHeight="1" x14ac:dyDescent="0.25">
      <c r="B11" s="9">
        <v>1</v>
      </c>
      <c r="C11" s="10" t="s">
        <v>20</v>
      </c>
      <c r="D11" s="11" t="s">
        <v>18</v>
      </c>
      <c r="E11" s="11">
        <v>113</v>
      </c>
      <c r="F11" s="11">
        <v>94</v>
      </c>
      <c r="G11" s="14">
        <v>119</v>
      </c>
      <c r="H11" s="11">
        <v>90</v>
      </c>
      <c r="I11" s="11">
        <v>94</v>
      </c>
      <c r="J11" s="11">
        <v>84</v>
      </c>
      <c r="K11" s="39">
        <f>SUM(E11:J11)</f>
        <v>594</v>
      </c>
      <c r="L11" s="13"/>
      <c r="M11" s="11">
        <f t="shared" ref="M11:M13" si="0">SUM(K11:L11)</f>
        <v>594</v>
      </c>
      <c r="N11" s="12">
        <f t="shared" ref="N11:N13" si="1">SUM(M11/6)</f>
        <v>99</v>
      </c>
      <c r="O11" s="11">
        <f t="shared" ref="O11:O13" si="2">MAX(E11:J11)</f>
        <v>119</v>
      </c>
      <c r="P11" s="13" t="s">
        <v>38</v>
      </c>
    </row>
    <row r="12" spans="2:16" ht="20.100000000000001" customHeight="1" x14ac:dyDescent="0.25">
      <c r="B12" s="9">
        <v>2</v>
      </c>
      <c r="C12" s="63" t="s">
        <v>21</v>
      </c>
      <c r="D12" s="11" t="s">
        <v>18</v>
      </c>
      <c r="E12" s="13">
        <v>93</v>
      </c>
      <c r="F12" s="13">
        <v>90</v>
      </c>
      <c r="G12" s="13">
        <v>124</v>
      </c>
      <c r="H12" s="13">
        <v>93</v>
      </c>
      <c r="I12" s="13">
        <v>86</v>
      </c>
      <c r="J12" s="13">
        <v>73</v>
      </c>
      <c r="K12" s="39">
        <f>SUM(E12:J12)</f>
        <v>559</v>
      </c>
      <c r="L12" s="13"/>
      <c r="M12" s="11">
        <f t="shared" si="0"/>
        <v>559</v>
      </c>
      <c r="N12" s="12">
        <f t="shared" si="1"/>
        <v>93.166666666666671</v>
      </c>
      <c r="O12" s="11">
        <f t="shared" si="2"/>
        <v>124</v>
      </c>
      <c r="P12" s="9" t="s">
        <v>22</v>
      </c>
    </row>
    <row r="13" spans="2:16" ht="20.100000000000001" customHeight="1" x14ac:dyDescent="0.25">
      <c r="B13" s="9">
        <v>3</v>
      </c>
      <c r="C13" s="15" t="s">
        <v>74</v>
      </c>
      <c r="D13" s="11" t="s">
        <v>18</v>
      </c>
      <c r="E13" s="11">
        <v>101</v>
      </c>
      <c r="F13" s="11">
        <v>100</v>
      </c>
      <c r="G13" s="11">
        <v>105</v>
      </c>
      <c r="H13" s="11">
        <v>90</v>
      </c>
      <c r="I13" s="11">
        <v>87</v>
      </c>
      <c r="J13" s="11">
        <v>66</v>
      </c>
      <c r="K13" s="39">
        <f>SUM(E13:J13)</f>
        <v>549</v>
      </c>
      <c r="L13" s="13"/>
      <c r="M13" s="11">
        <f t="shared" si="0"/>
        <v>549</v>
      </c>
      <c r="N13" s="12">
        <f t="shared" si="1"/>
        <v>91.5</v>
      </c>
      <c r="O13" s="11">
        <f t="shared" si="2"/>
        <v>105</v>
      </c>
      <c r="P13" s="13" t="s">
        <v>38</v>
      </c>
    </row>
    <row r="14" spans="2:16" ht="15.75" x14ac:dyDescent="0.25">
      <c r="B14" s="46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46"/>
      <c r="O14" s="46"/>
      <c r="P14" s="46"/>
    </row>
    <row r="15" spans="2:16" ht="31.5" x14ac:dyDescent="0.25">
      <c r="B15" s="5" t="s">
        <v>2</v>
      </c>
      <c r="C15" s="46" t="s">
        <v>3</v>
      </c>
      <c r="D15" s="46" t="s">
        <v>4</v>
      </c>
      <c r="E15" s="46" t="s">
        <v>5</v>
      </c>
      <c r="F15" s="46" t="s">
        <v>6</v>
      </c>
      <c r="G15" s="46" t="s">
        <v>7</v>
      </c>
      <c r="H15" s="46" t="s">
        <v>8</v>
      </c>
      <c r="I15" s="46" t="s">
        <v>9</v>
      </c>
      <c r="J15" s="46" t="s">
        <v>10</v>
      </c>
      <c r="K15" s="7" t="s">
        <v>11</v>
      </c>
      <c r="L15" s="22" t="s">
        <v>12</v>
      </c>
      <c r="M15" s="8" t="s">
        <v>13</v>
      </c>
      <c r="N15" s="46" t="s">
        <v>14</v>
      </c>
      <c r="O15" s="46" t="s">
        <v>15</v>
      </c>
      <c r="P15" s="5"/>
    </row>
    <row r="16" spans="2:16" ht="20.100000000000001" customHeight="1" x14ac:dyDescent="0.25">
      <c r="B16" s="23">
        <v>1</v>
      </c>
      <c r="C16" s="10" t="s">
        <v>55</v>
      </c>
      <c r="D16" s="11" t="s">
        <v>30</v>
      </c>
      <c r="E16" s="72">
        <v>170</v>
      </c>
      <c r="F16" s="72">
        <v>144</v>
      </c>
      <c r="G16" s="72">
        <v>189</v>
      </c>
      <c r="H16" s="72">
        <v>146</v>
      </c>
      <c r="I16" s="72">
        <v>136</v>
      </c>
      <c r="J16" s="72">
        <v>143</v>
      </c>
      <c r="K16" s="11">
        <f t="shared" ref="K16:K17" si="3">SUM(E16:J16)</f>
        <v>928</v>
      </c>
      <c r="L16" s="11">
        <v>60</v>
      </c>
      <c r="M16" s="11">
        <f t="shared" ref="M16:M17" si="4">SUM(K16:L16)</f>
        <v>988</v>
      </c>
      <c r="N16" s="12">
        <f t="shared" ref="N16:N17" si="5">SUM(K16/6)</f>
        <v>154.66666666666666</v>
      </c>
      <c r="O16" s="11">
        <f t="shared" ref="O16:O17" si="6">MAX(E16:J16)</f>
        <v>189</v>
      </c>
      <c r="P16" s="13" t="s">
        <v>31</v>
      </c>
    </row>
    <row r="17" spans="2:16" ht="20.100000000000001" customHeight="1" x14ac:dyDescent="0.25">
      <c r="B17" s="23">
        <v>2</v>
      </c>
      <c r="C17" s="10" t="s">
        <v>29</v>
      </c>
      <c r="D17" s="11" t="s">
        <v>30</v>
      </c>
      <c r="E17" s="72">
        <v>139</v>
      </c>
      <c r="F17" s="72">
        <v>184</v>
      </c>
      <c r="G17" s="72">
        <v>149</v>
      </c>
      <c r="H17" s="72">
        <v>151</v>
      </c>
      <c r="I17" s="72">
        <v>149</v>
      </c>
      <c r="J17" s="72">
        <v>137</v>
      </c>
      <c r="K17" s="11">
        <f t="shared" si="3"/>
        <v>909</v>
      </c>
      <c r="L17" s="11">
        <v>0</v>
      </c>
      <c r="M17" s="11">
        <f t="shared" si="4"/>
        <v>909</v>
      </c>
      <c r="N17" s="12">
        <f t="shared" si="5"/>
        <v>151.5</v>
      </c>
      <c r="O17" s="11">
        <f t="shared" si="6"/>
        <v>184</v>
      </c>
      <c r="P17" s="13" t="s">
        <v>31</v>
      </c>
    </row>
    <row r="18" spans="2:16" ht="20.100000000000001" customHeight="1" x14ac:dyDescent="0.25">
      <c r="B18" s="23">
        <v>3</v>
      </c>
      <c r="C18" s="10" t="s">
        <v>76</v>
      </c>
      <c r="D18" s="11" t="s">
        <v>30</v>
      </c>
      <c r="E18" s="72">
        <v>91</v>
      </c>
      <c r="F18" s="72">
        <v>94</v>
      </c>
      <c r="G18" s="72">
        <v>119</v>
      </c>
      <c r="H18" s="72">
        <v>116</v>
      </c>
      <c r="I18" s="72">
        <v>90</v>
      </c>
      <c r="J18" s="72">
        <v>121</v>
      </c>
      <c r="K18" s="11">
        <f>SUM(E18:J18)</f>
        <v>631</v>
      </c>
      <c r="L18" s="11">
        <v>60</v>
      </c>
      <c r="M18" s="11">
        <f>SUM(K18:L18)</f>
        <v>691</v>
      </c>
      <c r="N18" s="12">
        <f>SUM(K18/6)</f>
        <v>105.16666666666667</v>
      </c>
      <c r="O18" s="11">
        <f>MAX(E18:J18)</f>
        <v>121</v>
      </c>
      <c r="P18" s="9" t="s">
        <v>22</v>
      </c>
    </row>
    <row r="19" spans="2:16" ht="20.100000000000001" customHeight="1" x14ac:dyDescent="0.25">
      <c r="B19" s="23">
        <v>4</v>
      </c>
      <c r="C19" s="10" t="s">
        <v>34</v>
      </c>
      <c r="D19" s="11" t="s">
        <v>30</v>
      </c>
      <c r="E19" s="72">
        <v>118</v>
      </c>
      <c r="F19" s="72">
        <v>119</v>
      </c>
      <c r="G19" s="72">
        <v>87</v>
      </c>
      <c r="H19" s="72">
        <v>117</v>
      </c>
      <c r="I19" s="72">
        <v>88</v>
      </c>
      <c r="J19" s="72">
        <v>96</v>
      </c>
      <c r="K19" s="11">
        <f>SUM(E19:J19)</f>
        <v>625</v>
      </c>
      <c r="L19" s="11">
        <v>0</v>
      </c>
      <c r="M19" s="11">
        <f>SUM(K19:L19)</f>
        <v>625</v>
      </c>
      <c r="N19" s="12">
        <f>SUM(K19/6)</f>
        <v>104.16666666666667</v>
      </c>
      <c r="O19" s="11">
        <f>MAX(E19:J19)</f>
        <v>119</v>
      </c>
      <c r="P19" s="13" t="s">
        <v>31</v>
      </c>
    </row>
    <row r="20" spans="2:16" ht="20.100000000000001" customHeight="1" x14ac:dyDescent="0.25">
      <c r="B20" s="23">
        <v>5</v>
      </c>
      <c r="C20" s="10" t="s">
        <v>75</v>
      </c>
      <c r="D20" s="11" t="s">
        <v>85</v>
      </c>
      <c r="E20" s="11">
        <v>73</v>
      </c>
      <c r="F20" s="11">
        <v>101</v>
      </c>
      <c r="G20" s="11">
        <v>111</v>
      </c>
      <c r="H20" s="11">
        <v>67</v>
      </c>
      <c r="I20" s="11">
        <v>79</v>
      </c>
      <c r="J20" s="11">
        <v>84</v>
      </c>
      <c r="K20" s="11">
        <f>SUM(E20:J20)</f>
        <v>515</v>
      </c>
      <c r="L20" s="11">
        <v>60</v>
      </c>
      <c r="M20" s="11">
        <f>SUM(K20:L20)</f>
        <v>575</v>
      </c>
      <c r="N20" s="12">
        <f>SUM(K20/6)</f>
        <v>85.833333333333329</v>
      </c>
      <c r="O20" s="11">
        <f>MAX(E20:J20)</f>
        <v>111</v>
      </c>
      <c r="P20" s="13" t="s">
        <v>38</v>
      </c>
    </row>
    <row r="21" spans="2:16" ht="15.75" x14ac:dyDescent="0.25">
      <c r="B21" s="24"/>
    </row>
    <row r="22" spans="2:16" ht="15.75" x14ac:dyDescent="0.25">
      <c r="B22" s="5"/>
      <c r="C22" s="4" t="s">
        <v>41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46"/>
      <c r="O22" s="46"/>
      <c r="P22" s="46"/>
    </row>
    <row r="23" spans="2:16" ht="15.75" x14ac:dyDescent="0.25">
      <c r="B23" s="5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46"/>
      <c r="O23" s="46"/>
      <c r="P23" s="46"/>
    </row>
    <row r="24" spans="2:16" ht="31.5" x14ac:dyDescent="0.25">
      <c r="B24" s="5" t="s">
        <v>2</v>
      </c>
      <c r="C24" s="46" t="s">
        <v>3</v>
      </c>
      <c r="D24" s="46" t="s">
        <v>4</v>
      </c>
      <c r="E24" s="46" t="s">
        <v>5</v>
      </c>
      <c r="F24" s="46" t="s">
        <v>6</v>
      </c>
      <c r="G24" s="46" t="s">
        <v>7</v>
      </c>
      <c r="H24" s="46" t="s">
        <v>8</v>
      </c>
      <c r="I24" s="46" t="s">
        <v>9</v>
      </c>
      <c r="J24" s="46" t="s">
        <v>10</v>
      </c>
      <c r="K24" s="7" t="s">
        <v>11</v>
      </c>
      <c r="L24" s="7" t="s">
        <v>12</v>
      </c>
      <c r="M24" s="8" t="s">
        <v>13</v>
      </c>
      <c r="N24" s="46" t="s">
        <v>14</v>
      </c>
      <c r="O24" s="46" t="s">
        <v>15</v>
      </c>
      <c r="P24" s="46" t="s">
        <v>16</v>
      </c>
    </row>
    <row r="25" spans="2:16" ht="20.100000000000001" customHeight="1" x14ac:dyDescent="0.25">
      <c r="B25" s="9">
        <v>1</v>
      </c>
      <c r="C25" s="10" t="s">
        <v>77</v>
      </c>
      <c r="D25" s="11" t="s">
        <v>43</v>
      </c>
      <c r="E25" s="11">
        <v>168</v>
      </c>
      <c r="F25" s="11">
        <v>149</v>
      </c>
      <c r="G25" s="11">
        <v>145</v>
      </c>
      <c r="H25" s="11">
        <v>168</v>
      </c>
      <c r="I25" s="11">
        <v>201</v>
      </c>
      <c r="J25" s="11">
        <v>148</v>
      </c>
      <c r="K25" s="11">
        <f t="shared" ref="K25:K33" si="7">SUM(E25:J25)</f>
        <v>979</v>
      </c>
      <c r="L25" s="11">
        <v>0</v>
      </c>
      <c r="M25" s="11">
        <f t="shared" ref="M25:M33" si="8">SUM(K25:L25)</f>
        <v>979</v>
      </c>
      <c r="N25" s="12">
        <f t="shared" ref="N25:N33" si="9">SUM(K25/6)</f>
        <v>163.16666666666666</v>
      </c>
      <c r="O25" s="11">
        <f t="shared" ref="O25:O33" si="10">MAX(E25:J25)</f>
        <v>201</v>
      </c>
      <c r="P25" s="13" t="s">
        <v>45</v>
      </c>
    </row>
    <row r="26" spans="2:16" ht="20.100000000000001" customHeight="1" x14ac:dyDescent="0.25">
      <c r="B26" s="9">
        <v>2</v>
      </c>
      <c r="C26" s="10" t="s">
        <v>48</v>
      </c>
      <c r="D26" s="11" t="s">
        <v>43</v>
      </c>
      <c r="E26" s="11">
        <v>168</v>
      </c>
      <c r="F26" s="11">
        <v>141</v>
      </c>
      <c r="G26" s="11">
        <v>151</v>
      </c>
      <c r="H26" s="11">
        <v>166</v>
      </c>
      <c r="I26" s="11">
        <v>174</v>
      </c>
      <c r="J26" s="11">
        <v>179</v>
      </c>
      <c r="K26" s="11">
        <f t="shared" si="7"/>
        <v>979</v>
      </c>
      <c r="L26" s="11">
        <v>0</v>
      </c>
      <c r="M26" s="11">
        <f t="shared" si="8"/>
        <v>979</v>
      </c>
      <c r="N26" s="12">
        <f t="shared" si="9"/>
        <v>163.16666666666666</v>
      </c>
      <c r="O26" s="11">
        <f t="shared" si="10"/>
        <v>179</v>
      </c>
      <c r="P26" s="13" t="s">
        <v>38</v>
      </c>
    </row>
    <row r="27" spans="2:16" ht="20.100000000000001" customHeight="1" x14ac:dyDescent="0.25">
      <c r="B27" s="9">
        <v>3</v>
      </c>
      <c r="C27" s="10" t="s">
        <v>78</v>
      </c>
      <c r="D27" s="11" t="s">
        <v>43</v>
      </c>
      <c r="E27" s="11">
        <v>121</v>
      </c>
      <c r="F27" s="11">
        <v>144</v>
      </c>
      <c r="G27" s="11">
        <v>148</v>
      </c>
      <c r="H27" s="11">
        <v>159</v>
      </c>
      <c r="I27" s="11">
        <v>141</v>
      </c>
      <c r="J27" s="11">
        <v>126</v>
      </c>
      <c r="K27" s="11">
        <f t="shared" si="7"/>
        <v>839</v>
      </c>
      <c r="L27" s="11">
        <v>0</v>
      </c>
      <c r="M27" s="11">
        <f t="shared" si="8"/>
        <v>839</v>
      </c>
      <c r="N27" s="12">
        <f t="shared" si="9"/>
        <v>139.83333333333334</v>
      </c>
      <c r="O27" s="11">
        <f t="shared" si="10"/>
        <v>159</v>
      </c>
      <c r="P27" s="9" t="s">
        <v>22</v>
      </c>
    </row>
    <row r="28" spans="2:16" ht="20.100000000000001" customHeight="1" x14ac:dyDescent="0.25">
      <c r="B28" s="9">
        <v>4</v>
      </c>
      <c r="C28" s="15" t="s">
        <v>84</v>
      </c>
      <c r="D28" s="11" t="s">
        <v>43</v>
      </c>
      <c r="E28" s="11">
        <v>166</v>
      </c>
      <c r="F28" s="11">
        <v>115</v>
      </c>
      <c r="G28" s="11">
        <v>134</v>
      </c>
      <c r="H28" s="11">
        <v>158</v>
      </c>
      <c r="I28" s="11">
        <v>123</v>
      </c>
      <c r="J28" s="11">
        <v>119</v>
      </c>
      <c r="K28" s="11">
        <f t="shared" si="7"/>
        <v>815</v>
      </c>
      <c r="L28" s="11">
        <v>0</v>
      </c>
      <c r="M28" s="11">
        <f t="shared" si="8"/>
        <v>815</v>
      </c>
      <c r="N28" s="12">
        <f t="shared" si="9"/>
        <v>135.83333333333334</v>
      </c>
      <c r="O28" s="11">
        <f t="shared" si="10"/>
        <v>166</v>
      </c>
      <c r="P28" s="13" t="s">
        <v>38</v>
      </c>
    </row>
    <row r="29" spans="2:16" ht="20.100000000000001" customHeight="1" x14ac:dyDescent="0.25">
      <c r="B29" s="9">
        <v>5</v>
      </c>
      <c r="C29" s="10" t="s">
        <v>39</v>
      </c>
      <c r="D29" s="11" t="s">
        <v>43</v>
      </c>
      <c r="E29" s="72">
        <v>136</v>
      </c>
      <c r="F29" s="72">
        <v>121</v>
      </c>
      <c r="G29" s="72">
        <v>102</v>
      </c>
      <c r="H29" s="72">
        <v>145</v>
      </c>
      <c r="I29" s="72">
        <v>89</v>
      </c>
      <c r="J29" s="72">
        <v>136</v>
      </c>
      <c r="K29" s="11">
        <f>SUM(E29:J29)</f>
        <v>729</v>
      </c>
      <c r="L29" s="11">
        <v>60</v>
      </c>
      <c r="M29" s="11">
        <f>SUM(K29:L29)</f>
        <v>789</v>
      </c>
      <c r="N29" s="12">
        <f>SUM(K29/6)</f>
        <v>121.5</v>
      </c>
      <c r="O29" s="11">
        <f>MAX(E29:J29)</f>
        <v>145</v>
      </c>
      <c r="P29" s="13" t="s">
        <v>38</v>
      </c>
    </row>
    <row r="30" spans="2:16" ht="20.100000000000001" customHeight="1" x14ac:dyDescent="0.25">
      <c r="B30" s="9">
        <v>6</v>
      </c>
      <c r="C30" s="10" t="s">
        <v>79</v>
      </c>
      <c r="D30" s="11" t="s">
        <v>43</v>
      </c>
      <c r="E30" s="11">
        <v>116</v>
      </c>
      <c r="F30" s="11">
        <v>100</v>
      </c>
      <c r="G30" s="11">
        <v>113</v>
      </c>
      <c r="H30" s="11">
        <v>106</v>
      </c>
      <c r="I30" s="11">
        <v>119</v>
      </c>
      <c r="J30" s="11">
        <v>118</v>
      </c>
      <c r="K30" s="11">
        <f t="shared" si="7"/>
        <v>672</v>
      </c>
      <c r="L30" s="11">
        <v>0</v>
      </c>
      <c r="M30" s="11">
        <f t="shared" si="8"/>
        <v>672</v>
      </c>
      <c r="N30" s="12">
        <f t="shared" si="9"/>
        <v>112</v>
      </c>
      <c r="O30" s="11">
        <f t="shared" si="10"/>
        <v>119</v>
      </c>
      <c r="P30" s="9" t="s">
        <v>22</v>
      </c>
    </row>
    <row r="31" spans="2:16" ht="20.100000000000001" customHeight="1" x14ac:dyDescent="0.25">
      <c r="B31" s="36">
        <v>7</v>
      </c>
      <c r="C31" s="10" t="s">
        <v>54</v>
      </c>
      <c r="D31" s="13" t="s">
        <v>43</v>
      </c>
      <c r="E31" s="13">
        <v>80</v>
      </c>
      <c r="F31" s="13">
        <v>102</v>
      </c>
      <c r="G31" s="13">
        <v>115</v>
      </c>
      <c r="H31" s="13">
        <v>116</v>
      </c>
      <c r="I31" s="13">
        <v>108</v>
      </c>
      <c r="J31" s="13">
        <v>117</v>
      </c>
      <c r="K31" s="13">
        <f t="shared" si="7"/>
        <v>638</v>
      </c>
      <c r="L31" s="11">
        <v>0</v>
      </c>
      <c r="M31" s="11">
        <f t="shared" si="8"/>
        <v>638</v>
      </c>
      <c r="N31" s="12">
        <f t="shared" si="9"/>
        <v>106.33333333333333</v>
      </c>
      <c r="O31" s="11">
        <f t="shared" si="10"/>
        <v>117</v>
      </c>
      <c r="P31" s="16" t="s">
        <v>25</v>
      </c>
    </row>
    <row r="32" spans="2:16" ht="20.100000000000001" customHeight="1" x14ac:dyDescent="0.25">
      <c r="B32" s="37">
        <v>8</v>
      </c>
      <c r="C32" s="48" t="s">
        <v>59</v>
      </c>
      <c r="D32" s="49" t="s">
        <v>43</v>
      </c>
      <c r="E32" s="49">
        <v>80</v>
      </c>
      <c r="F32" s="49">
        <v>81</v>
      </c>
      <c r="G32" s="49">
        <v>79</v>
      </c>
      <c r="H32" s="49">
        <v>78</v>
      </c>
      <c r="I32" s="49">
        <v>61</v>
      </c>
      <c r="J32" s="49">
        <v>102</v>
      </c>
      <c r="K32" s="49">
        <f t="shared" si="7"/>
        <v>481</v>
      </c>
      <c r="L32" s="39">
        <v>60</v>
      </c>
      <c r="M32" s="39">
        <f t="shared" si="8"/>
        <v>541</v>
      </c>
      <c r="N32" s="40">
        <f t="shared" si="9"/>
        <v>80.166666666666671</v>
      </c>
      <c r="O32" s="39">
        <f t="shared" si="10"/>
        <v>102</v>
      </c>
      <c r="P32" s="13" t="s">
        <v>31</v>
      </c>
    </row>
    <row r="33" spans="2:16" ht="20.100000000000001" customHeight="1" x14ac:dyDescent="0.25">
      <c r="B33" s="56">
        <v>9</v>
      </c>
      <c r="C33" s="34" t="s">
        <v>60</v>
      </c>
      <c r="D33" s="49" t="s">
        <v>43</v>
      </c>
      <c r="E33" s="18">
        <v>53</v>
      </c>
      <c r="F33" s="18">
        <v>47</v>
      </c>
      <c r="G33" s="18">
        <v>50</v>
      </c>
      <c r="H33" s="18">
        <v>62</v>
      </c>
      <c r="I33" s="18">
        <v>107</v>
      </c>
      <c r="J33" s="18">
        <v>85</v>
      </c>
      <c r="K33" s="11">
        <f t="shared" si="7"/>
        <v>404</v>
      </c>
      <c r="L33" s="11">
        <v>60</v>
      </c>
      <c r="M33" s="11">
        <f t="shared" si="8"/>
        <v>464</v>
      </c>
      <c r="N33" s="12">
        <f t="shared" si="9"/>
        <v>67.333333333333329</v>
      </c>
      <c r="O33" s="11">
        <f t="shared" si="10"/>
        <v>107</v>
      </c>
      <c r="P33" s="13" t="s">
        <v>31</v>
      </c>
    </row>
    <row r="35" spans="2:16" ht="15.75" x14ac:dyDescent="0.25">
      <c r="C35" s="33" t="s">
        <v>70</v>
      </c>
    </row>
    <row r="37" spans="2:16" ht="15.75" x14ac:dyDescent="0.25">
      <c r="B37" s="64">
        <v>1</v>
      </c>
      <c r="C37" s="27" t="s">
        <v>82</v>
      </c>
      <c r="D37" s="30" t="s">
        <v>83</v>
      </c>
      <c r="E37" s="53">
        <v>149</v>
      </c>
      <c r="F37" s="11">
        <v>109</v>
      </c>
      <c r="G37" s="11">
        <v>139</v>
      </c>
      <c r="H37" s="11">
        <v>99</v>
      </c>
      <c r="I37" s="11">
        <v>128</v>
      </c>
      <c r="J37" s="11">
        <v>154</v>
      </c>
      <c r="K37" s="11">
        <f t="shared" ref="K37" si="11">SUM(E37:J37)</f>
        <v>778</v>
      </c>
      <c r="L37" s="11">
        <v>0</v>
      </c>
      <c r="M37" s="11">
        <f t="shared" ref="M37" si="12">SUM(K37:L37)</f>
        <v>778</v>
      </c>
      <c r="N37" s="12">
        <f t="shared" ref="N37" si="13">SUM(K37/6)</f>
        <v>129.66666666666666</v>
      </c>
      <c r="O37" s="11">
        <f t="shared" ref="O37" si="14">MAX(E37:J37)</f>
        <v>154</v>
      </c>
      <c r="P37" s="13" t="s">
        <v>31</v>
      </c>
    </row>
    <row r="38" spans="2:16" ht="15.75" x14ac:dyDescent="0.25">
      <c r="B38">
        <v>2</v>
      </c>
      <c r="C38" s="27" t="s">
        <v>68</v>
      </c>
      <c r="D38" s="30" t="s">
        <v>69</v>
      </c>
      <c r="E38">
        <v>128</v>
      </c>
      <c r="F38">
        <v>103</v>
      </c>
      <c r="G38">
        <v>103</v>
      </c>
      <c r="H38">
        <v>74</v>
      </c>
      <c r="I38">
        <v>80</v>
      </c>
      <c r="J38">
        <v>110</v>
      </c>
      <c r="K38" s="11">
        <f t="shared" ref="K38" si="15">SUM(E38:J38)</f>
        <v>598</v>
      </c>
      <c r="L38" s="11">
        <v>0</v>
      </c>
      <c r="M38" s="11">
        <f t="shared" ref="M38" si="16">SUM(K38:L38)</f>
        <v>598</v>
      </c>
      <c r="N38" s="12">
        <f t="shared" ref="N38" si="17">SUM(K38/6)</f>
        <v>99.666666666666671</v>
      </c>
      <c r="O38" s="11">
        <f t="shared" ref="O38" si="18">MAX(E38:J38)</f>
        <v>128</v>
      </c>
      <c r="P38" s="13" t="s">
        <v>38</v>
      </c>
    </row>
    <row r="40" spans="2:16" ht="15.75" x14ac:dyDescent="0.25">
      <c r="C40" s="33" t="s">
        <v>72</v>
      </c>
      <c r="D40" t="s">
        <v>81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Celkem</vt:lpstr>
      <vt:lpstr>1. kolo</vt:lpstr>
      <vt:lpstr>2. kolo </vt:lpstr>
      <vt:lpstr>3. kolo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Robert Vachule</cp:lastModifiedBy>
  <cp:lastPrinted>2021-06-12T11:59:46Z</cp:lastPrinted>
  <dcterms:created xsi:type="dcterms:W3CDTF">2018-11-24T10:58:04Z</dcterms:created>
  <dcterms:modified xsi:type="dcterms:W3CDTF">2021-08-02T22:38:07Z</dcterms:modified>
</cp:coreProperties>
</file>