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Users\standard\Desktop\"/>
    </mc:Choice>
  </mc:AlternateContent>
  <xr:revisionPtr revIDLastSave="0" documentId="13_ncr:1_{9773B92D-4EFB-4D46-A207-3ADFB273256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elkem" sheetId="4" r:id="rId1"/>
    <sheet name="1. kolo" sheetId="1" r:id="rId2"/>
    <sheet name="2. kolo " sheetId="13" r:id="rId3"/>
    <sheet name="3. kolo  " sheetId="14" r:id="rId4"/>
    <sheet name="4. kolo " sheetId="15" r:id="rId5"/>
    <sheet name="5. kolo  " sheetId="16" r:id="rId6"/>
    <sheet name="6. kolo  " sheetId="17" r:id="rId7"/>
  </sheets>
  <definedNames>
    <definedName name="_xlnm._FilterDatabase" localSheetId="0" hidden="1">Celkem!$C$30:$M$43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42" i="4" l="1"/>
  <c r="L42" i="4"/>
  <c r="K24" i="4" l="1"/>
  <c r="L24" i="4"/>
  <c r="O22" i="17" l="1"/>
  <c r="O21" i="17"/>
  <c r="N22" i="17"/>
  <c r="N21" i="17"/>
  <c r="K22" i="17"/>
  <c r="M22" i="17" s="1"/>
  <c r="K21" i="17"/>
  <c r="M21" i="17" s="1"/>
  <c r="O13" i="17" l="1"/>
  <c r="K13" i="17"/>
  <c r="M13" i="17" s="1"/>
  <c r="N13" i="17" s="1"/>
  <c r="O39" i="17"/>
  <c r="K39" i="17"/>
  <c r="M39" i="17" s="1"/>
  <c r="N39" i="17" s="1"/>
  <c r="O38" i="17"/>
  <c r="K38" i="17"/>
  <c r="M38" i="17" s="1"/>
  <c r="O33" i="17"/>
  <c r="K33" i="17"/>
  <c r="N33" i="17" s="1"/>
  <c r="O32" i="17"/>
  <c r="K32" i="17"/>
  <c r="M32" i="17" s="1"/>
  <c r="O31" i="17"/>
  <c r="K31" i="17"/>
  <c r="N31" i="17" s="1"/>
  <c r="O30" i="17"/>
  <c r="K30" i="17"/>
  <c r="M30" i="17" s="1"/>
  <c r="O29" i="17"/>
  <c r="K29" i="17"/>
  <c r="M29" i="17" s="1"/>
  <c r="N29" i="17" s="1"/>
  <c r="O28" i="17"/>
  <c r="K28" i="17"/>
  <c r="M28" i="17" s="1"/>
  <c r="O23" i="17"/>
  <c r="K23" i="17"/>
  <c r="M23" i="17" s="1"/>
  <c r="N23" i="17" s="1"/>
  <c r="O20" i="17"/>
  <c r="N20" i="17"/>
  <c r="K20" i="17"/>
  <c r="M20" i="17" s="1"/>
  <c r="O19" i="17"/>
  <c r="K19" i="17"/>
  <c r="N19" i="17" s="1"/>
  <c r="O14" i="17"/>
  <c r="K14" i="17"/>
  <c r="M14" i="17" s="1"/>
  <c r="O12" i="17"/>
  <c r="K12" i="17"/>
  <c r="M12" i="17" s="1"/>
  <c r="N12" i="17" s="1"/>
  <c r="O11" i="17"/>
  <c r="K11" i="17"/>
  <c r="M11" i="17" s="1"/>
  <c r="N38" i="17" l="1"/>
  <c r="N28" i="17"/>
  <c r="N32" i="17"/>
  <c r="N30" i="17"/>
  <c r="N11" i="17"/>
  <c r="N14" i="17"/>
  <c r="M19" i="17"/>
  <c r="M33" i="17"/>
  <c r="M31" i="17"/>
  <c r="O36" i="16"/>
  <c r="K36" i="16"/>
  <c r="M36" i="16" s="1"/>
  <c r="N36" i="16" s="1"/>
  <c r="O35" i="16"/>
  <c r="K35" i="16"/>
  <c r="N35" i="16" s="1"/>
  <c r="O30" i="16"/>
  <c r="O29" i="16"/>
  <c r="O28" i="16"/>
  <c r="O27" i="16"/>
  <c r="O26" i="16"/>
  <c r="O25" i="16"/>
  <c r="O20" i="16"/>
  <c r="O19" i="16"/>
  <c r="O18" i="16"/>
  <c r="O13" i="16"/>
  <c r="O12" i="16"/>
  <c r="O11" i="16"/>
  <c r="M35" i="16" l="1"/>
  <c r="O25" i="15"/>
  <c r="K25" i="15"/>
  <c r="M25" i="15" s="1"/>
  <c r="N25" i="15" s="1"/>
  <c r="O42" i="15"/>
  <c r="O41" i="15"/>
  <c r="O40" i="15"/>
  <c r="O39" i="15"/>
  <c r="O38" i="15"/>
  <c r="O37" i="15"/>
  <c r="O36" i="15"/>
  <c r="O35" i="15"/>
  <c r="O26" i="15"/>
  <c r="O24" i="15"/>
  <c r="O23" i="15"/>
  <c r="O22" i="15"/>
  <c r="O21" i="15"/>
  <c r="O14" i="15"/>
  <c r="O13" i="15"/>
  <c r="O12" i="15"/>
  <c r="O11" i="15"/>
  <c r="K12" i="15"/>
  <c r="M12" i="15" s="1"/>
  <c r="K48" i="15"/>
  <c r="N48" i="15" s="1"/>
  <c r="K39" i="15"/>
  <c r="N39" i="15" s="1"/>
  <c r="K40" i="15"/>
  <c r="M40" i="15" s="1"/>
  <c r="N40" i="15" s="1"/>
  <c r="K24" i="15"/>
  <c r="M24" i="15" s="1"/>
  <c r="L51" i="4"/>
  <c r="K51" i="4"/>
  <c r="O30" i="14"/>
  <c r="K30" i="14"/>
  <c r="N30" i="14" s="1"/>
  <c r="O40" i="14"/>
  <c r="O39" i="14"/>
  <c r="O28" i="14"/>
  <c r="O33" i="14"/>
  <c r="O32" i="14"/>
  <c r="O31" i="14"/>
  <c r="O29" i="14"/>
  <c r="O34" i="14"/>
  <c r="O27" i="14"/>
  <c r="O22" i="14"/>
  <c r="O21" i="14"/>
  <c r="O20" i="14"/>
  <c r="O19" i="14"/>
  <c r="O14" i="14"/>
  <c r="O13" i="14"/>
  <c r="O12" i="14"/>
  <c r="O11" i="14"/>
  <c r="O31" i="13"/>
  <c r="O27" i="13"/>
  <c r="O26" i="13"/>
  <c r="O25" i="13"/>
  <c r="O24" i="13"/>
  <c r="O19" i="13"/>
  <c r="O18" i="13"/>
  <c r="O17" i="13"/>
  <c r="O12" i="13"/>
  <c r="O11" i="13"/>
  <c r="K40" i="14"/>
  <c r="N40" i="14" s="1"/>
  <c r="K39" i="14"/>
  <c r="M39" i="14" s="1"/>
  <c r="K28" i="14"/>
  <c r="N28" i="14" s="1"/>
  <c r="K34" i="14"/>
  <c r="K13" i="14"/>
  <c r="N13" i="14" s="1"/>
  <c r="K22" i="14"/>
  <c r="M22" i="14" s="1"/>
  <c r="N22" i="14" s="1"/>
  <c r="K14" i="14"/>
  <c r="N14" i="14" s="1"/>
  <c r="K24" i="13"/>
  <c r="M24" i="13" s="1"/>
  <c r="N24" i="13" s="1"/>
  <c r="O50" i="1"/>
  <c r="O42" i="1"/>
  <c r="O41" i="1"/>
  <c r="O40" i="1"/>
  <c r="O39" i="1"/>
  <c r="O38" i="1"/>
  <c r="O37" i="1"/>
  <c r="O36" i="1"/>
  <c r="O35" i="1"/>
  <c r="O25" i="1"/>
  <c r="O24" i="1"/>
  <c r="O23" i="1"/>
  <c r="O22" i="1"/>
  <c r="O21" i="1"/>
  <c r="O13" i="1"/>
  <c r="O12" i="1"/>
  <c r="O11" i="1"/>
  <c r="M48" i="15" l="1"/>
  <c r="N24" i="15"/>
  <c r="M39" i="15"/>
  <c r="M30" i="14"/>
  <c r="N39" i="14"/>
  <c r="M40" i="14"/>
  <c r="M28" i="14"/>
  <c r="M13" i="14"/>
  <c r="M14" i="14"/>
  <c r="K30" i="16"/>
  <c r="N30" i="16" s="1"/>
  <c r="K29" i="16"/>
  <c r="N29" i="16" s="1"/>
  <c r="K28" i="16"/>
  <c r="N28" i="16" s="1"/>
  <c r="K27" i="16"/>
  <c r="M27" i="16" s="1"/>
  <c r="K26" i="16"/>
  <c r="M26" i="16" s="1"/>
  <c r="N26" i="16" s="1"/>
  <c r="K25" i="16"/>
  <c r="M25" i="16" s="1"/>
  <c r="K20" i="16"/>
  <c r="M20" i="16" s="1"/>
  <c r="N20" i="16" s="1"/>
  <c r="K19" i="16"/>
  <c r="N19" i="16" s="1"/>
  <c r="K18" i="16"/>
  <c r="N18" i="16" s="1"/>
  <c r="K13" i="16"/>
  <c r="M13" i="16" s="1"/>
  <c r="K12" i="16"/>
  <c r="M12" i="16" s="1"/>
  <c r="N12" i="16" s="1"/>
  <c r="K11" i="16"/>
  <c r="N11" i="16" s="1"/>
  <c r="K47" i="15"/>
  <c r="N47" i="15" s="1"/>
  <c r="K42" i="15"/>
  <c r="N42" i="15" s="1"/>
  <c r="K41" i="15"/>
  <c r="N41" i="15" s="1"/>
  <c r="K37" i="15"/>
  <c r="M37" i="15" s="1"/>
  <c r="K38" i="15"/>
  <c r="N38" i="15" s="1"/>
  <c r="K35" i="15"/>
  <c r="M35" i="15" s="1"/>
  <c r="N35" i="15" s="1"/>
  <c r="K36" i="15"/>
  <c r="M36" i="15" s="1"/>
  <c r="K26" i="15"/>
  <c r="N26" i="15" s="1"/>
  <c r="K23" i="15"/>
  <c r="M23" i="15" s="1"/>
  <c r="N23" i="15" s="1"/>
  <c r="K22" i="15"/>
  <c r="M22" i="15" s="1"/>
  <c r="K21" i="15"/>
  <c r="M21" i="15" s="1"/>
  <c r="K14" i="15"/>
  <c r="N14" i="15" s="1"/>
  <c r="K13" i="15"/>
  <c r="M13" i="15" s="1"/>
  <c r="N13" i="15" s="1"/>
  <c r="K11" i="15"/>
  <c r="N11" i="15" s="1"/>
  <c r="K33" i="14"/>
  <c r="M33" i="14" s="1"/>
  <c r="K32" i="14"/>
  <c r="N32" i="14" s="1"/>
  <c r="K31" i="14"/>
  <c r="N31" i="14" s="1"/>
  <c r="K29" i="14"/>
  <c r="N29" i="14" s="1"/>
  <c r="M34" i="14"/>
  <c r="N34" i="14" s="1"/>
  <c r="K27" i="14"/>
  <c r="N27" i="14" s="1"/>
  <c r="K20" i="14"/>
  <c r="N20" i="14" s="1"/>
  <c r="K21" i="14"/>
  <c r="M21" i="14" s="1"/>
  <c r="N21" i="14" s="1"/>
  <c r="K19" i="14"/>
  <c r="N19" i="14" s="1"/>
  <c r="K11" i="14"/>
  <c r="N11" i="14" s="1"/>
  <c r="K12" i="14"/>
  <c r="N12" i="14" s="1"/>
  <c r="K31" i="13"/>
  <c r="M31" i="13" s="1"/>
  <c r="K26" i="13"/>
  <c r="N26" i="13" s="1"/>
  <c r="K27" i="13"/>
  <c r="M27" i="13" s="1"/>
  <c r="K25" i="13"/>
  <c r="N25" i="13" s="1"/>
  <c r="K19" i="13"/>
  <c r="M19" i="13" s="1"/>
  <c r="N19" i="13" s="1"/>
  <c r="K18" i="13"/>
  <c r="N18" i="13" s="1"/>
  <c r="K17" i="13"/>
  <c r="N17" i="13" s="1"/>
  <c r="K11" i="13"/>
  <c r="M11" i="13" s="1"/>
  <c r="K12" i="13"/>
  <c r="M12" i="13" s="1"/>
  <c r="N12" i="13" s="1"/>
  <c r="K50" i="1"/>
  <c r="N50" i="1" s="1"/>
  <c r="K42" i="1"/>
  <c r="N42" i="1" s="1"/>
  <c r="K41" i="1"/>
  <c r="N41" i="1" s="1"/>
  <c r="K40" i="1"/>
  <c r="N40" i="1" s="1"/>
  <c r="K39" i="1"/>
  <c r="N39" i="1" s="1"/>
  <c r="K38" i="1"/>
  <c r="N38" i="1" s="1"/>
  <c r="K37" i="1"/>
  <c r="N37" i="1" s="1"/>
  <c r="K36" i="1"/>
  <c r="M36" i="1" s="1"/>
  <c r="N36" i="1" s="1"/>
  <c r="K35" i="1"/>
  <c r="M35" i="1" s="1"/>
  <c r="K25" i="1"/>
  <c r="M25" i="1" s="1"/>
  <c r="N25" i="1" s="1"/>
  <c r="K24" i="1"/>
  <c r="N24" i="1" s="1"/>
  <c r="K23" i="1"/>
  <c r="M23" i="1" s="1"/>
  <c r="N23" i="1" s="1"/>
  <c r="K22" i="1"/>
  <c r="N22" i="1" s="1"/>
  <c r="K21" i="1"/>
  <c r="N21" i="1" s="1"/>
  <c r="K13" i="1"/>
  <c r="N13" i="1" s="1"/>
  <c r="K12" i="1"/>
  <c r="M12" i="1" s="1"/>
  <c r="N12" i="1" s="1"/>
  <c r="K11" i="1"/>
  <c r="N11" i="1" s="1"/>
  <c r="M30" i="16" l="1"/>
  <c r="N13" i="16"/>
  <c r="N27" i="16"/>
  <c r="N36" i="15"/>
  <c r="M47" i="15"/>
  <c r="N37" i="15"/>
  <c r="M11" i="15"/>
  <c r="M42" i="15"/>
  <c r="N21" i="15"/>
  <c r="M26" i="15"/>
  <c r="M29" i="14"/>
  <c r="N33" i="14"/>
  <c r="M11" i="14"/>
  <c r="M11" i="16"/>
  <c r="M18" i="16"/>
  <c r="M28" i="16"/>
  <c r="M19" i="16"/>
  <c r="M29" i="16"/>
  <c r="N25" i="16"/>
  <c r="N22" i="15"/>
  <c r="M14" i="15"/>
  <c r="M38" i="15"/>
  <c r="M41" i="15"/>
  <c r="M12" i="14"/>
  <c r="M27" i="14"/>
  <c r="M19" i="14"/>
  <c r="M31" i="14"/>
  <c r="M20" i="14"/>
  <c r="M32" i="14"/>
  <c r="M26" i="13"/>
  <c r="M25" i="13"/>
  <c r="N11" i="13"/>
  <c r="N31" i="13"/>
  <c r="M18" i="13"/>
  <c r="N27" i="13"/>
  <c r="M17" i="13"/>
  <c r="N35" i="1"/>
  <c r="M21" i="1"/>
  <c r="M38" i="1"/>
  <c r="M50" i="1"/>
  <c r="M41" i="1"/>
  <c r="M39" i="1"/>
  <c r="M42" i="1"/>
  <c r="M37" i="1"/>
  <c r="M40" i="1"/>
  <c r="M24" i="1"/>
  <c r="M22" i="1"/>
  <c r="M13" i="1"/>
  <c r="M11" i="1"/>
  <c r="L50" i="4"/>
  <c r="K50" i="4"/>
  <c r="L40" i="4" l="1"/>
  <c r="K40" i="4"/>
  <c r="L41" i="4"/>
  <c r="K41" i="4"/>
  <c r="K22" i="4"/>
  <c r="L22" i="4"/>
  <c r="L37" i="4" l="1"/>
  <c r="K37" i="4"/>
  <c r="L38" i="4"/>
  <c r="K38" i="4"/>
  <c r="L21" i="4"/>
  <c r="K21" i="4"/>
  <c r="L43" i="4"/>
  <c r="K43" i="4"/>
  <c r="L39" i="4"/>
  <c r="K39" i="4"/>
  <c r="L34" i="4"/>
  <c r="K34" i="4"/>
  <c r="L33" i="4"/>
  <c r="K33" i="4"/>
  <c r="L8" i="4" l="1"/>
  <c r="K11" i="4"/>
  <c r="L36" i="4"/>
  <c r="K36" i="4"/>
  <c r="L35" i="4"/>
  <c r="K35" i="4"/>
  <c r="L32" i="4"/>
  <c r="K32" i="4"/>
  <c r="L31" i="4"/>
  <c r="K31" i="4"/>
  <c r="L25" i="4"/>
  <c r="K25" i="4"/>
  <c r="L23" i="4"/>
  <c r="K23" i="4"/>
  <c r="L20" i="4"/>
  <c r="K20" i="4"/>
  <c r="L19" i="4"/>
  <c r="K19" i="4"/>
  <c r="K8" i="4"/>
  <c r="L9" i="4"/>
  <c r="K9" i="4"/>
  <c r="L10" i="4"/>
  <c r="K10" i="4"/>
  <c r="L11" i="4"/>
  <c r="L7" i="4"/>
  <c r="K7" i="4"/>
</calcChain>
</file>

<file path=xl/sharedStrings.xml><?xml version="1.0" encoding="utf-8"?>
<sst xmlns="http://schemas.openxmlformats.org/spreadsheetml/2006/main" count="765" uniqueCount="89">
  <si>
    <t>1. kolo</t>
  </si>
  <si>
    <t>Kategorie B1</t>
  </si>
  <si>
    <t>Pořadí</t>
  </si>
  <si>
    <t>Jméno</t>
  </si>
  <si>
    <t>kat.</t>
  </si>
  <si>
    <t>I.</t>
  </si>
  <si>
    <t>II.</t>
  </si>
  <si>
    <t>III.</t>
  </si>
  <si>
    <t>IV.</t>
  </si>
  <si>
    <t>V.</t>
  </si>
  <si>
    <t>VI.</t>
  </si>
  <si>
    <t>celkem</t>
  </si>
  <si>
    <t>přípočet</t>
  </si>
  <si>
    <t>celkem + pp</t>
  </si>
  <si>
    <t>průměr</t>
  </si>
  <si>
    <t>nejl. hra</t>
  </si>
  <si>
    <t>oddíl</t>
  </si>
  <si>
    <t>B-1</t>
  </si>
  <si>
    <t>Krch Michal</t>
  </si>
  <si>
    <t>Budil Ivo</t>
  </si>
  <si>
    <t>TJ Zora Praha</t>
  </si>
  <si>
    <t>Kunovjánková Iveta</t>
  </si>
  <si>
    <t>TJ Jiskra Kyjov</t>
  </si>
  <si>
    <t>Hradil Milan</t>
  </si>
  <si>
    <t xml:space="preserve">     Sk Handicap Zlín</t>
  </si>
  <si>
    <t>Kategorie B2</t>
  </si>
  <si>
    <t>Macháček Karel</t>
  </si>
  <si>
    <t>B-2</t>
  </si>
  <si>
    <t>SK Slavia Praha OZP</t>
  </si>
  <si>
    <t>Hasala Jaromír</t>
  </si>
  <si>
    <t>Reichel Jiří</t>
  </si>
  <si>
    <t>Jurkovič Miroslav</t>
  </si>
  <si>
    <t>Gut Pavel</t>
  </si>
  <si>
    <t>BC Bowlingzone Blinds</t>
  </si>
  <si>
    <t>Dluská Jitka</t>
  </si>
  <si>
    <t>Kategorie B3</t>
  </si>
  <si>
    <t>Macháčková Věra</t>
  </si>
  <si>
    <t>B-3</t>
  </si>
  <si>
    <t xml:space="preserve">  Chvojka Leoš</t>
  </si>
  <si>
    <t>BSC Praha</t>
  </si>
  <si>
    <t xml:space="preserve">  Holý Milan</t>
  </si>
  <si>
    <t>Gruncl Josef</t>
  </si>
  <si>
    <t>Piner Radek</t>
  </si>
  <si>
    <t>2. kolo</t>
  </si>
  <si>
    <t>3. kolo</t>
  </si>
  <si>
    <t>Holý Milan</t>
  </si>
  <si>
    <t>Hurtová Ludmila</t>
  </si>
  <si>
    <t>Vrbová Irena</t>
  </si>
  <si>
    <t>Obořil Vladimír</t>
  </si>
  <si>
    <t>F-56</t>
  </si>
  <si>
    <t>Kategorie TP</t>
  </si>
  <si>
    <t xml:space="preserve">Hlavní rozhodčí: </t>
  </si>
  <si>
    <t>Hejcmanová Karla</t>
  </si>
  <si>
    <t>Poláková Petra</t>
  </si>
  <si>
    <t>Novotný Karel</t>
  </si>
  <si>
    <t>Novotný Michal</t>
  </si>
  <si>
    <t>Marinčič Ludovít</t>
  </si>
  <si>
    <t>Mistrovství České republiky 2021/2022 - kvalifikační turnaj</t>
  </si>
  <si>
    <t>Kvalifikační turnaje sezóny 2021/2022</t>
  </si>
  <si>
    <t>21. listopadu 2021 - Olomouc Šantovka</t>
  </si>
  <si>
    <t>SK Handicap Zlín</t>
  </si>
  <si>
    <t xml:space="preserve">  Gruncl Josef</t>
  </si>
  <si>
    <t>Marinčič Ĺudovít</t>
  </si>
  <si>
    <t>F 56</t>
  </si>
  <si>
    <t>30. ledna 2022 - BB bowling Brno, Líšeň</t>
  </si>
  <si>
    <t>Hlavní rozhodčí:  Gutová Marie</t>
  </si>
  <si>
    <t>4. kolo</t>
  </si>
  <si>
    <t>5. kolo</t>
  </si>
  <si>
    <t xml:space="preserve">   Dluská Jitka</t>
  </si>
  <si>
    <t>19. února 2022 - Bowlingzone Pardubice</t>
  </si>
  <si>
    <t>Turchyn Yaroslav</t>
  </si>
  <si>
    <t>Kochman Tomáš</t>
  </si>
  <si>
    <t>TPB9</t>
  </si>
  <si>
    <t>Chvojka Leoš</t>
  </si>
  <si>
    <t xml:space="preserve">  Novotný Karel</t>
  </si>
  <si>
    <t xml:space="preserve">  Novotný Michal</t>
  </si>
  <si>
    <t>19. března 2022 - Bowlingzone Pardubice</t>
  </si>
  <si>
    <t>Brašnová Alena</t>
  </si>
  <si>
    <t>TP</t>
  </si>
  <si>
    <t xml:space="preserve">                  Kategorie TP</t>
  </si>
  <si>
    <t xml:space="preserve">                       Hlavní rozhodčí: </t>
  </si>
  <si>
    <t>Turchyn Jaroslav</t>
  </si>
  <si>
    <t>Řehořová Stanislava</t>
  </si>
  <si>
    <t>David Dvořáček</t>
  </si>
  <si>
    <t>6. kolo</t>
  </si>
  <si>
    <t>Marinčič Ľudovít</t>
  </si>
  <si>
    <t>Rozsypal Jaroslav</t>
  </si>
  <si>
    <t xml:space="preserve">  Turchyn   Yaroslav</t>
  </si>
  <si>
    <t xml:space="preserve">  Kochman Tomáš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</si>
</sst>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b/>
      <u/>
      <sz val="12"/>
      <color rgb="FF000000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b/>
      <sz val="11"/>
      <color theme="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1">
    <xf numFmtId="0" fontId="0" fillId="0" borderId="0"/>
  </cellStyleXfs>
  <cellXfs count="124">
    <xf numFmtId="0" fontId="0" fillId="0" borderId="0" xfId="0"/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1" fontId="2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1" fontId="3" fillId="0" borderId="0" xfId="0" applyNumberFormat="1" applyFont="1" applyFill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left" vertical="center" indent="1"/>
    </xf>
    <xf numFmtId="1" fontId="2" fillId="0" borderId="1" xfId="0" applyNumberFormat="1" applyFont="1" applyFill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" fontId="2" fillId="3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1" fontId="2" fillId="0" borderId="2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1" fontId="2" fillId="0" borderId="0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 applyProtection="1">
      <alignment horizontal="center" vertical="center"/>
      <protection locked="0"/>
    </xf>
    <xf numFmtId="1" fontId="2" fillId="0" borderId="0" xfId="0" applyNumberFormat="1" applyFont="1" applyFill="1" applyAlignment="1" applyProtection="1">
      <alignment horizontal="center" vertical="center"/>
      <protection locked="0"/>
    </xf>
    <xf numFmtId="1" fontId="2" fillId="0" borderId="0" xfId="0" applyNumberFormat="1" applyFont="1" applyFill="1" applyAlignment="1">
      <alignment horizontal="left" vertical="center"/>
    </xf>
    <xf numFmtId="1" fontId="2" fillId="0" borderId="0" xfId="0" applyNumberFormat="1" applyFont="1" applyAlignment="1">
      <alignment horizontal="center" vertical="center"/>
    </xf>
    <xf numFmtId="1" fontId="2" fillId="0" borderId="2" xfId="0" applyNumberFormat="1" applyFont="1" applyFill="1" applyBorder="1" applyAlignment="1">
      <alignment horizontal="left" vertical="center" indent="1"/>
    </xf>
    <xf numFmtId="0" fontId="2" fillId="4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" fontId="2" fillId="0" borderId="0" xfId="0" applyNumberFormat="1" applyFont="1" applyFill="1" applyBorder="1" applyAlignment="1">
      <alignment horizontal="left" vertical="center" indent="1"/>
    </xf>
    <xf numFmtId="0" fontId="2" fillId="0" borderId="2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1" fontId="2" fillId="2" borderId="4" xfId="0" applyNumberFormat="1" applyFont="1" applyFill="1" applyBorder="1" applyAlignment="1">
      <alignment horizontal="center" vertical="center"/>
    </xf>
    <xf numFmtId="1" fontId="2" fillId="0" borderId="0" xfId="0" applyNumberFormat="1" applyFont="1" applyFill="1" applyBorder="1" applyAlignment="1" applyProtection="1">
      <alignment horizontal="center" vertical="center"/>
      <protection locked="0"/>
    </xf>
    <xf numFmtId="1" fontId="2" fillId="0" borderId="4" xfId="0" applyNumberFormat="1" applyFont="1" applyFill="1" applyBorder="1" applyAlignment="1">
      <alignment horizontal="center" vertical="center"/>
    </xf>
    <xf numFmtId="1" fontId="2" fillId="0" borderId="5" xfId="0" applyNumberFormat="1" applyFont="1" applyFill="1" applyBorder="1" applyAlignment="1">
      <alignment horizontal="left" vertical="center" indent="1"/>
    </xf>
    <xf numFmtId="1" fontId="2" fillId="0" borderId="5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1" fontId="2" fillId="4" borderId="2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1" fontId="2" fillId="0" borderId="8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4" fillId="4" borderId="2" xfId="0" applyFont="1" applyFill="1" applyBorder="1" applyAlignment="1">
      <alignment horizontal="center"/>
    </xf>
    <xf numFmtId="1" fontId="2" fillId="0" borderId="7" xfId="0" applyNumberFormat="1" applyFont="1" applyFill="1" applyBorder="1" applyAlignment="1">
      <alignment horizontal="center" vertical="center"/>
    </xf>
    <xf numFmtId="1" fontId="1" fillId="0" borderId="0" xfId="0" applyNumberFormat="1" applyFont="1" applyFill="1" applyBorder="1" applyAlignment="1">
      <alignment horizontal="left" vertical="center" indent="1"/>
    </xf>
    <xf numFmtId="0" fontId="2" fillId="0" borderId="0" xfId="0" applyFont="1" applyFill="1" applyAlignment="1">
      <alignment horizontal="center" vertical="center"/>
    </xf>
    <xf numFmtId="0" fontId="5" fillId="0" borderId="0" xfId="0" applyFont="1"/>
    <xf numFmtId="0" fontId="2" fillId="0" borderId="0" xfId="0" applyFont="1" applyFill="1" applyAlignment="1">
      <alignment horizontal="center" vertical="center"/>
    </xf>
    <xf numFmtId="0" fontId="2" fillId="0" borderId="8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" fontId="6" fillId="0" borderId="9" xfId="0" applyNumberFormat="1" applyFont="1" applyBorder="1" applyAlignment="1">
      <alignment horizontal="left" vertical="center" indent="1"/>
    </xf>
    <xf numFmtId="1" fontId="6" fillId="0" borderId="2" xfId="0" applyNumberFormat="1" applyFont="1" applyBorder="1" applyAlignment="1">
      <alignment horizontal="center" vertical="center"/>
    </xf>
    <xf numFmtId="0" fontId="6" fillId="0" borderId="2" xfId="0" applyFont="1" applyBorder="1"/>
    <xf numFmtId="1" fontId="6" fillId="0" borderId="2" xfId="0" applyNumberFormat="1" applyFont="1" applyBorder="1"/>
    <xf numFmtId="0" fontId="6" fillId="0" borderId="2" xfId="0" applyFont="1" applyBorder="1" applyAlignment="1">
      <alignment horizontal="center" vertical="center"/>
    </xf>
    <xf numFmtId="1" fontId="6" fillId="0" borderId="2" xfId="0" applyNumberFormat="1" applyFont="1" applyBorder="1" applyAlignment="1">
      <alignment horizontal="left" vertical="center" indent="1"/>
    </xf>
    <xf numFmtId="0" fontId="6" fillId="0" borderId="9" xfId="0" applyFont="1" applyBorder="1" applyAlignment="1">
      <alignment horizontal="left" vertical="center"/>
    </xf>
    <xf numFmtId="1" fontId="6" fillId="0" borderId="10" xfId="0" applyNumberFormat="1" applyFont="1" applyBorder="1" applyAlignment="1">
      <alignment horizontal="left" vertical="center" indent="1"/>
    </xf>
    <xf numFmtId="0" fontId="6" fillId="0" borderId="2" xfId="0" applyFont="1" applyBorder="1" applyAlignment="1">
      <alignment horizontal="left" vertical="center"/>
    </xf>
    <xf numFmtId="1" fontId="2" fillId="0" borderId="11" xfId="0" applyNumberFormat="1" applyFont="1" applyFill="1" applyBorder="1" applyAlignment="1">
      <alignment horizontal="center" vertical="center"/>
    </xf>
    <xf numFmtId="1" fontId="2" fillId="0" borderId="2" xfId="0" applyNumberFormat="1" applyFont="1" applyFill="1" applyBorder="1" applyAlignment="1" applyProtection="1">
      <alignment horizontal="center" vertical="center"/>
      <protection locked="0"/>
    </xf>
    <xf numFmtId="1" fontId="2" fillId="0" borderId="1" xfId="0" applyNumberFormat="1" applyFont="1" applyFill="1" applyBorder="1" applyAlignment="1" applyProtection="1">
      <alignment horizontal="center" vertical="center"/>
      <protection locked="0"/>
    </xf>
    <xf numFmtId="1" fontId="2" fillId="0" borderId="5" xfId="0" applyNumberFormat="1" applyFont="1" applyFill="1" applyBorder="1" applyAlignment="1" applyProtection="1">
      <alignment horizontal="center" vertical="center"/>
      <protection locked="0"/>
    </xf>
    <xf numFmtId="1" fontId="6" fillId="0" borderId="0" xfId="0" applyNumberFormat="1" applyFont="1" applyBorder="1" applyAlignment="1">
      <alignment horizontal="left" vertical="center" indent="1"/>
    </xf>
    <xf numFmtId="1" fontId="6" fillId="0" borderId="0" xfId="0" applyNumberFormat="1" applyFont="1" applyBorder="1" applyAlignment="1">
      <alignment horizontal="center" vertical="center"/>
    </xf>
    <xf numFmtId="0" fontId="6" fillId="0" borderId="0" xfId="0" applyFont="1" applyBorder="1"/>
    <xf numFmtId="1" fontId="6" fillId="0" borderId="0" xfId="0" applyNumberFormat="1" applyFont="1" applyBorder="1"/>
    <xf numFmtId="0" fontId="6" fillId="0" borderId="0" xfId="0" applyFont="1" applyBorder="1" applyAlignment="1">
      <alignment horizontal="center" vertical="center"/>
    </xf>
    <xf numFmtId="1" fontId="6" fillId="0" borderId="8" xfId="0" applyNumberFormat="1" applyFont="1" applyBorder="1" applyAlignment="1">
      <alignment horizontal="left" vertical="center" indent="1"/>
    </xf>
    <xf numFmtId="0" fontId="6" fillId="0" borderId="8" xfId="0" applyFont="1" applyBorder="1" applyAlignment="1">
      <alignment horizontal="center" vertical="center"/>
    </xf>
    <xf numFmtId="0" fontId="6" fillId="0" borderId="8" xfId="0" applyFont="1" applyBorder="1"/>
    <xf numFmtId="1" fontId="6" fillId="0" borderId="8" xfId="0" applyNumberFormat="1" applyFont="1" applyBorder="1"/>
    <xf numFmtId="1" fontId="6" fillId="0" borderId="8" xfId="0" applyNumberFormat="1" applyFont="1" applyBorder="1" applyAlignment="1">
      <alignment horizontal="center" vertical="center"/>
    </xf>
    <xf numFmtId="1" fontId="6" fillId="0" borderId="12" xfId="0" applyNumberFormat="1" applyFont="1" applyBorder="1" applyAlignment="1">
      <alignment horizontal="center" vertical="center"/>
    </xf>
    <xf numFmtId="0" fontId="6" fillId="0" borderId="13" xfId="0" applyFont="1" applyBorder="1"/>
    <xf numFmtId="1" fontId="7" fillId="0" borderId="2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1" fontId="7" fillId="3" borderId="2" xfId="0" applyNumberFormat="1" applyFont="1" applyFill="1" applyBorder="1" applyAlignment="1">
      <alignment horizontal="center" vertical="center"/>
    </xf>
    <xf numFmtId="1" fontId="6" fillId="0" borderId="1" xfId="0" applyNumberFormat="1" applyFont="1" applyBorder="1" applyAlignment="1">
      <alignment horizontal="left" vertical="center" indent="1"/>
    </xf>
    <xf numFmtId="0" fontId="7" fillId="0" borderId="1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1" fontId="7" fillId="0" borderId="0" xfId="0" applyNumberFormat="1" applyFont="1" applyFill="1" applyBorder="1" applyAlignment="1">
      <alignment horizontal="center" vertical="center"/>
    </xf>
    <xf numFmtId="0" fontId="0" fillId="0" borderId="0" xfId="0" applyFont="1" applyBorder="1"/>
    <xf numFmtId="0" fontId="0" fillId="0" borderId="0" xfId="0" applyBorder="1"/>
    <xf numFmtId="0" fontId="6" fillId="0" borderId="12" xfId="0" applyFont="1" applyBorder="1" applyAlignment="1">
      <alignment horizontal="left" vertical="center"/>
    </xf>
    <xf numFmtId="0" fontId="5" fillId="0" borderId="2" xfId="0" applyFont="1" applyBorder="1" applyAlignment="1">
      <alignment horizontal="center"/>
    </xf>
    <xf numFmtId="1" fontId="7" fillId="0" borderId="0" xfId="0" applyNumberFormat="1" applyFont="1" applyBorder="1" applyAlignment="1">
      <alignment horizontal="center" vertical="center"/>
    </xf>
    <xf numFmtId="1" fontId="2" fillId="0" borderId="0" xfId="0" applyNumberFormat="1" applyFont="1" applyBorder="1" applyAlignment="1">
      <alignment horizontal="center" vertical="center"/>
    </xf>
    <xf numFmtId="1" fontId="2" fillId="0" borderId="5" xfId="0" applyNumberFormat="1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/>
    </xf>
    <xf numFmtId="0" fontId="5" fillId="0" borderId="13" xfId="0" applyFont="1" applyBorder="1"/>
    <xf numFmtId="0" fontId="6" fillId="0" borderId="2" xfId="0" applyFont="1" applyBorder="1" applyAlignment="1">
      <alignment horizontal="center"/>
    </xf>
    <xf numFmtId="0" fontId="2" fillId="0" borderId="14" xfId="0" applyFont="1" applyFill="1" applyBorder="1" applyAlignment="1">
      <alignment horizontal="center" vertical="center"/>
    </xf>
    <xf numFmtId="1" fontId="2" fillId="0" borderId="15" xfId="0" applyNumberFormat="1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/>
    </xf>
    <xf numFmtId="1" fontId="2" fillId="0" borderId="8" xfId="0" applyNumberFormat="1" applyFont="1" applyFill="1" applyBorder="1" applyAlignment="1">
      <alignment horizontal="left" vertical="center" indent="1"/>
    </xf>
    <xf numFmtId="1" fontId="2" fillId="0" borderId="14" xfId="0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5" fillId="0" borderId="2" xfId="0" applyFont="1" applyBorder="1"/>
    <xf numFmtId="0" fontId="6" fillId="0" borderId="2" xfId="0" applyFont="1" applyBorder="1" applyAlignment="1"/>
    <xf numFmtId="1" fontId="7" fillId="0" borderId="2" xfId="0" applyNumberFormat="1" applyFont="1" applyBorder="1" applyAlignment="1">
      <alignment vertical="center"/>
    </xf>
    <xf numFmtId="1" fontId="2" fillId="0" borderId="2" xfId="0" applyNumberFormat="1" applyFont="1" applyBorder="1" applyAlignment="1">
      <alignment horizontal="center" vertical="center"/>
    </xf>
    <xf numFmtId="1" fontId="6" fillId="0" borderId="1" xfId="0" applyNumberFormat="1" applyFont="1" applyBorder="1"/>
    <xf numFmtId="0" fontId="2" fillId="0" borderId="16" xfId="0" applyFont="1" applyFill="1" applyBorder="1" applyAlignment="1">
      <alignment horizontal="center" vertical="center"/>
    </xf>
    <xf numFmtId="1" fontId="2" fillId="0" borderId="16" xfId="0" applyNumberFormat="1" applyFont="1" applyFill="1" applyBorder="1" applyAlignment="1">
      <alignment horizontal="center" vertical="center"/>
    </xf>
    <xf numFmtId="0" fontId="7" fillId="0" borderId="2" xfId="0" applyFont="1" applyBorder="1" applyAlignment="1">
      <alignment vertical="center"/>
    </xf>
    <xf numFmtId="0" fontId="2" fillId="0" borderId="0" xfId="0" applyFont="1" applyFill="1" applyAlignment="1">
      <alignment horizontal="center" vertical="center"/>
    </xf>
    <xf numFmtId="1" fontId="7" fillId="0" borderId="8" xfId="0" applyNumberFormat="1" applyFont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" fontId="2" fillId="0" borderId="4" xfId="0" applyNumberFormat="1" applyFont="1" applyFill="1" applyBorder="1" applyAlignment="1">
      <alignment horizontal="left" vertical="center" indent="1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5" fillId="0" borderId="0" xfId="0" applyFont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M51"/>
  <sheetViews>
    <sheetView tabSelected="1" workbookViewId="0">
      <selection activeCell="T21" sqref="T21"/>
    </sheetView>
  </sheetViews>
  <sheetFormatPr defaultRowHeight="15" x14ac:dyDescent="0.25"/>
  <cols>
    <col min="3" max="3" width="23.140625" customWidth="1"/>
    <col min="5" max="5" width="9.140625" customWidth="1"/>
    <col min="13" max="13" width="30.7109375" customWidth="1"/>
  </cols>
  <sheetData>
    <row r="1" spans="2:13" ht="15.75" x14ac:dyDescent="0.25"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"/>
      <c r="M1" s="1"/>
    </row>
    <row r="2" spans="2:13" ht="15.75" x14ac:dyDescent="0.25">
      <c r="B2" s="2"/>
      <c r="C2" s="47"/>
      <c r="D2" s="47"/>
      <c r="E2" s="47" t="s">
        <v>58</v>
      </c>
      <c r="F2" s="47"/>
      <c r="G2" s="47"/>
      <c r="H2" s="2"/>
      <c r="I2" s="2"/>
      <c r="J2" s="2"/>
      <c r="K2" s="2"/>
      <c r="L2" s="1"/>
      <c r="M2" s="1"/>
    </row>
    <row r="3" spans="2:13" ht="15.75" x14ac:dyDescent="0.25"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"/>
      <c r="M3" s="1"/>
    </row>
    <row r="4" spans="2:13" ht="15.75" x14ac:dyDescent="0.25">
      <c r="B4" s="1"/>
      <c r="C4" s="4" t="s">
        <v>1</v>
      </c>
      <c r="D4" s="1"/>
      <c r="E4" s="1"/>
      <c r="F4" s="1"/>
      <c r="G4" s="1"/>
      <c r="H4" s="1"/>
      <c r="I4" s="1"/>
      <c r="J4" s="1"/>
      <c r="K4" s="1"/>
      <c r="L4" s="1"/>
      <c r="M4" s="1"/>
    </row>
    <row r="5" spans="2:13" ht="15.75" x14ac:dyDescent="0.25">
      <c r="B5" s="1"/>
      <c r="C5" s="4"/>
      <c r="D5" s="1"/>
      <c r="E5" s="1"/>
      <c r="F5" s="1"/>
      <c r="G5" s="1"/>
      <c r="H5" s="1"/>
      <c r="I5" s="1"/>
      <c r="J5" s="1"/>
      <c r="K5" s="1"/>
      <c r="L5" s="1"/>
      <c r="M5" s="1"/>
    </row>
    <row r="6" spans="2:13" ht="15.75" x14ac:dyDescent="0.25">
      <c r="B6" s="5" t="s">
        <v>2</v>
      </c>
      <c r="C6" s="31" t="s">
        <v>3</v>
      </c>
      <c r="D6" s="31" t="s">
        <v>4</v>
      </c>
      <c r="E6" s="31" t="s">
        <v>5</v>
      </c>
      <c r="F6" s="31" t="s">
        <v>6</v>
      </c>
      <c r="G6" s="31" t="s">
        <v>7</v>
      </c>
      <c r="H6" s="31" t="s">
        <v>8</v>
      </c>
      <c r="I6" s="119" t="s">
        <v>9</v>
      </c>
      <c r="J6" s="31" t="s">
        <v>10</v>
      </c>
      <c r="K6" s="34" t="s">
        <v>11</v>
      </c>
      <c r="L6" s="31" t="s">
        <v>15</v>
      </c>
      <c r="M6" s="31" t="s">
        <v>16</v>
      </c>
    </row>
    <row r="7" spans="2:13" ht="15.75" x14ac:dyDescent="0.25">
      <c r="B7" s="11">
        <v>1</v>
      </c>
      <c r="C7" s="10" t="s">
        <v>18</v>
      </c>
      <c r="D7" s="11" t="s">
        <v>17</v>
      </c>
      <c r="E7" s="11">
        <v>0</v>
      </c>
      <c r="F7" s="11">
        <v>0</v>
      </c>
      <c r="G7" s="14">
        <v>577</v>
      </c>
      <c r="H7" s="11">
        <v>603</v>
      </c>
      <c r="I7" s="11">
        <v>611</v>
      </c>
      <c r="J7" s="11">
        <v>673</v>
      </c>
      <c r="K7" s="11">
        <f>SUM(E7:J7)</f>
        <v>2464</v>
      </c>
      <c r="L7" s="11">
        <f>MAX(E7:J7)</f>
        <v>673</v>
      </c>
      <c r="M7" s="13" t="s">
        <v>33</v>
      </c>
    </row>
    <row r="8" spans="2:13" ht="15.75" x14ac:dyDescent="0.25">
      <c r="B8" s="11">
        <v>2</v>
      </c>
      <c r="C8" s="10" t="s">
        <v>19</v>
      </c>
      <c r="D8" s="11" t="s">
        <v>17</v>
      </c>
      <c r="E8" s="11">
        <v>592</v>
      </c>
      <c r="F8" s="11">
        <v>0</v>
      </c>
      <c r="G8" s="11">
        <v>539</v>
      </c>
      <c r="H8" s="11">
        <v>0</v>
      </c>
      <c r="I8" s="11">
        <v>652</v>
      </c>
      <c r="J8" s="11">
        <v>569</v>
      </c>
      <c r="K8" s="11">
        <f>SUM(E8:J8)</f>
        <v>2352</v>
      </c>
      <c r="L8" s="11">
        <f>MAX(E8:J8)</f>
        <v>652</v>
      </c>
      <c r="M8" s="13" t="s">
        <v>20</v>
      </c>
    </row>
    <row r="9" spans="2:13" ht="15.75" x14ac:dyDescent="0.25">
      <c r="B9" s="11">
        <v>3</v>
      </c>
      <c r="C9" s="15" t="s">
        <v>87</v>
      </c>
      <c r="D9" s="11" t="s">
        <v>17</v>
      </c>
      <c r="E9" s="13">
        <v>0</v>
      </c>
      <c r="F9" s="13">
        <v>0</v>
      </c>
      <c r="G9" s="13">
        <v>473</v>
      </c>
      <c r="H9" s="13">
        <v>582</v>
      </c>
      <c r="I9" s="13">
        <v>569</v>
      </c>
      <c r="J9" s="13">
        <v>459</v>
      </c>
      <c r="K9" s="13">
        <f>SUM(E9:J9)</f>
        <v>2083</v>
      </c>
      <c r="L9" s="11">
        <f>MAX(E9:J9)</f>
        <v>582</v>
      </c>
      <c r="M9" s="13" t="s">
        <v>33</v>
      </c>
    </row>
    <row r="10" spans="2:13" ht="15.75" x14ac:dyDescent="0.25">
      <c r="B10" s="11">
        <v>4</v>
      </c>
      <c r="C10" s="10" t="s">
        <v>21</v>
      </c>
      <c r="D10" s="11" t="s">
        <v>17</v>
      </c>
      <c r="E10" s="11">
        <v>447</v>
      </c>
      <c r="F10" s="11">
        <v>394</v>
      </c>
      <c r="G10" s="11">
        <v>0</v>
      </c>
      <c r="H10" s="11">
        <v>503</v>
      </c>
      <c r="I10" s="11">
        <v>0</v>
      </c>
      <c r="J10" s="11">
        <v>0</v>
      </c>
      <c r="K10" s="11">
        <f>SUM(E10:J10)</f>
        <v>1344</v>
      </c>
      <c r="L10" s="11">
        <f>MAX(E10:J10)</f>
        <v>503</v>
      </c>
      <c r="M10" s="16" t="s">
        <v>22</v>
      </c>
    </row>
    <row r="11" spans="2:13" ht="15.75" x14ac:dyDescent="0.25">
      <c r="B11" s="13">
        <v>5</v>
      </c>
      <c r="C11" s="10" t="s">
        <v>23</v>
      </c>
      <c r="D11" s="11" t="s">
        <v>17</v>
      </c>
      <c r="E11" s="17">
        <v>288</v>
      </c>
      <c r="F11" s="17">
        <v>451</v>
      </c>
      <c r="G11" s="17">
        <v>389</v>
      </c>
      <c r="H11" s="17">
        <v>426</v>
      </c>
      <c r="I11" s="17">
        <v>0</v>
      </c>
      <c r="J11" s="17">
        <v>369</v>
      </c>
      <c r="K11" s="11">
        <f>SUM(E11:J11)</f>
        <v>1923</v>
      </c>
      <c r="L11" s="11">
        <f>MAX(E11:J11)</f>
        <v>451</v>
      </c>
      <c r="M11" s="17" t="s">
        <v>24</v>
      </c>
    </row>
    <row r="12" spans="2:13" ht="15.75" x14ac:dyDescent="0.25">
      <c r="B12" s="11"/>
      <c r="C12" s="10"/>
      <c r="D12" s="11"/>
      <c r="E12" s="11"/>
      <c r="F12" s="11"/>
      <c r="G12" s="11"/>
      <c r="H12" s="11"/>
      <c r="I12" s="11"/>
      <c r="J12" s="11"/>
      <c r="K12" s="11"/>
      <c r="L12" s="11"/>
      <c r="M12" s="13"/>
    </row>
    <row r="13" spans="2:13" ht="15.75" x14ac:dyDescent="0.25">
      <c r="B13" s="18"/>
      <c r="C13" s="54"/>
      <c r="D13" s="46"/>
      <c r="E13" s="55"/>
      <c r="F13" s="55"/>
      <c r="G13" s="55"/>
      <c r="H13" s="55"/>
      <c r="I13" s="55"/>
      <c r="J13" s="55"/>
      <c r="K13" s="46"/>
      <c r="L13" s="37"/>
      <c r="M13" s="42"/>
    </row>
    <row r="14" spans="2:13" ht="15.75" x14ac:dyDescent="0.25">
      <c r="B14" s="29"/>
      <c r="C14" s="33"/>
      <c r="D14" s="18"/>
      <c r="E14" s="29"/>
      <c r="F14" s="29"/>
      <c r="G14" s="29"/>
      <c r="H14" s="29"/>
      <c r="I14" s="29"/>
      <c r="J14" s="29"/>
      <c r="K14" s="29"/>
      <c r="L14" s="29"/>
      <c r="M14" s="29"/>
    </row>
    <row r="15" spans="2:13" ht="15.75" x14ac:dyDescent="0.25">
      <c r="B15" s="19"/>
      <c r="C15" s="20"/>
      <c r="D15" s="21"/>
      <c r="E15" s="19"/>
      <c r="F15" s="19"/>
      <c r="G15" s="19"/>
      <c r="H15" s="19"/>
      <c r="I15" s="19"/>
      <c r="J15" s="19"/>
      <c r="K15" s="19"/>
      <c r="L15" s="19"/>
      <c r="M15" s="19"/>
    </row>
    <row r="16" spans="2:13" ht="15.75" x14ac:dyDescent="0.25">
      <c r="B16" s="31"/>
      <c r="C16" s="4" t="s">
        <v>25</v>
      </c>
      <c r="D16" s="5"/>
      <c r="E16" s="5"/>
      <c r="F16" s="5"/>
      <c r="G16" s="5"/>
      <c r="H16" s="5"/>
      <c r="I16" s="5"/>
      <c r="J16" s="5"/>
      <c r="K16" s="5"/>
      <c r="L16" s="31"/>
      <c r="M16" s="31"/>
    </row>
    <row r="17" spans="2:13" ht="15.75" x14ac:dyDescent="0.25">
      <c r="B17" s="31"/>
      <c r="C17" s="4"/>
      <c r="D17" s="5"/>
      <c r="E17" s="5"/>
      <c r="F17" s="5"/>
      <c r="G17" s="5"/>
      <c r="H17" s="5"/>
      <c r="I17" s="5"/>
      <c r="J17" s="5"/>
      <c r="K17" s="5"/>
      <c r="L17" s="31"/>
      <c r="M17" s="31"/>
    </row>
    <row r="18" spans="2:13" ht="15.75" x14ac:dyDescent="0.25">
      <c r="B18" s="5" t="s">
        <v>2</v>
      </c>
      <c r="C18" s="31" t="s">
        <v>3</v>
      </c>
      <c r="D18" s="31" t="s">
        <v>4</v>
      </c>
      <c r="E18" s="31" t="s">
        <v>5</v>
      </c>
      <c r="F18" s="31" t="s">
        <v>6</v>
      </c>
      <c r="G18" s="31" t="s">
        <v>7</v>
      </c>
      <c r="H18" s="31" t="s">
        <v>8</v>
      </c>
      <c r="I18" s="119" t="s">
        <v>9</v>
      </c>
      <c r="J18" s="31" t="s">
        <v>10</v>
      </c>
      <c r="K18" s="34" t="s">
        <v>11</v>
      </c>
      <c r="L18" s="31" t="s">
        <v>15</v>
      </c>
      <c r="M18" s="5"/>
    </row>
    <row r="19" spans="2:13" ht="15.75" x14ac:dyDescent="0.25">
      <c r="B19" s="68">
        <v>1</v>
      </c>
      <c r="C19" s="10" t="s">
        <v>29</v>
      </c>
      <c r="D19" s="11" t="s">
        <v>27</v>
      </c>
      <c r="E19" s="11">
        <v>1076</v>
      </c>
      <c r="F19" s="11">
        <v>1024</v>
      </c>
      <c r="G19" s="11">
        <v>1021</v>
      </c>
      <c r="H19" s="11">
        <v>1081</v>
      </c>
      <c r="I19" s="11">
        <v>0</v>
      </c>
      <c r="J19" s="11">
        <v>0</v>
      </c>
      <c r="K19" s="11">
        <f>SUM(E19:J19)</f>
        <v>4202</v>
      </c>
      <c r="L19" s="11">
        <f>MAX(E19:J19)</f>
        <v>1081</v>
      </c>
      <c r="M19" s="16" t="s">
        <v>22</v>
      </c>
    </row>
    <row r="20" spans="2:13" ht="15.75" x14ac:dyDescent="0.25">
      <c r="B20" s="68">
        <v>2</v>
      </c>
      <c r="C20" s="10" t="s">
        <v>26</v>
      </c>
      <c r="D20" s="11" t="s">
        <v>27</v>
      </c>
      <c r="E20" s="11">
        <v>930</v>
      </c>
      <c r="F20" s="11">
        <v>0</v>
      </c>
      <c r="G20" s="11">
        <v>0</v>
      </c>
      <c r="H20" s="11">
        <v>932</v>
      </c>
      <c r="I20" s="11">
        <v>910</v>
      </c>
      <c r="J20" s="11">
        <v>934</v>
      </c>
      <c r="K20" s="11">
        <f>SUM(E20:J20)</f>
        <v>3706</v>
      </c>
      <c r="L20" s="11">
        <f>MAX(E20:J20)</f>
        <v>934</v>
      </c>
      <c r="M20" s="13" t="s">
        <v>28</v>
      </c>
    </row>
    <row r="21" spans="2:13" ht="15.75" x14ac:dyDescent="0.25">
      <c r="B21" s="68">
        <v>3</v>
      </c>
      <c r="C21" s="10" t="s">
        <v>52</v>
      </c>
      <c r="D21" s="11" t="s">
        <v>27</v>
      </c>
      <c r="E21" s="11">
        <v>507</v>
      </c>
      <c r="F21" s="11">
        <v>488</v>
      </c>
      <c r="G21" s="11">
        <v>641</v>
      </c>
      <c r="H21" s="11">
        <v>593</v>
      </c>
      <c r="I21" s="11">
        <v>423</v>
      </c>
      <c r="J21" s="11">
        <v>581</v>
      </c>
      <c r="K21" s="11">
        <f>SUM(E21:J21)</f>
        <v>3233</v>
      </c>
      <c r="L21" s="11">
        <f>MAX(E21:J21)</f>
        <v>641</v>
      </c>
      <c r="M21" s="13" t="s">
        <v>33</v>
      </c>
    </row>
    <row r="22" spans="2:13" ht="15.75" x14ac:dyDescent="0.25">
      <c r="B22" s="68">
        <v>4</v>
      </c>
      <c r="C22" s="10" t="s">
        <v>53</v>
      </c>
      <c r="D22" s="11" t="s">
        <v>27</v>
      </c>
      <c r="E22" s="11">
        <v>780</v>
      </c>
      <c r="F22" s="11">
        <v>0</v>
      </c>
      <c r="G22" s="11">
        <v>707</v>
      </c>
      <c r="H22" s="11">
        <v>819</v>
      </c>
      <c r="I22" s="11">
        <v>0</v>
      </c>
      <c r="J22" s="11">
        <v>911</v>
      </c>
      <c r="K22" s="11">
        <f>SUM(E22:J22)</f>
        <v>3217</v>
      </c>
      <c r="L22" s="11">
        <f>MAX(E22:J22)</f>
        <v>911</v>
      </c>
      <c r="M22" s="13" t="s">
        <v>20</v>
      </c>
    </row>
    <row r="23" spans="2:13" ht="15.75" x14ac:dyDescent="0.25">
      <c r="B23" s="68">
        <v>5</v>
      </c>
      <c r="C23" s="10" t="s">
        <v>30</v>
      </c>
      <c r="D23" s="11" t="s">
        <v>27</v>
      </c>
      <c r="E23" s="11">
        <v>0</v>
      </c>
      <c r="F23" s="11">
        <v>0</v>
      </c>
      <c r="G23" s="11">
        <v>728</v>
      </c>
      <c r="H23" s="11">
        <v>725</v>
      </c>
      <c r="I23" s="11">
        <v>0</v>
      </c>
      <c r="J23" s="11">
        <v>663</v>
      </c>
      <c r="K23" s="11">
        <f>SUM(E23:J23)</f>
        <v>2116</v>
      </c>
      <c r="L23" s="11">
        <f>MAX(E23:J23)</f>
        <v>728</v>
      </c>
      <c r="M23" s="16" t="s">
        <v>28</v>
      </c>
    </row>
    <row r="24" spans="2:13" ht="15.75" x14ac:dyDescent="0.25">
      <c r="B24" s="68">
        <v>6</v>
      </c>
      <c r="C24" s="10" t="s">
        <v>82</v>
      </c>
      <c r="D24" s="11" t="s">
        <v>27</v>
      </c>
      <c r="E24" s="11">
        <v>0</v>
      </c>
      <c r="F24" s="11">
        <v>0</v>
      </c>
      <c r="G24" s="11">
        <v>0</v>
      </c>
      <c r="H24" s="11">
        <v>0</v>
      </c>
      <c r="I24" s="11">
        <v>919</v>
      </c>
      <c r="J24" s="11">
        <v>896</v>
      </c>
      <c r="K24" s="11">
        <f>SUM(E24:J24)</f>
        <v>1815</v>
      </c>
      <c r="L24" s="11">
        <f>MAX(E24:J24)</f>
        <v>919</v>
      </c>
      <c r="M24" s="16" t="s">
        <v>28</v>
      </c>
    </row>
    <row r="25" spans="2:13" ht="15.75" x14ac:dyDescent="0.25">
      <c r="B25" s="68">
        <v>7</v>
      </c>
      <c r="C25" s="10" t="s">
        <v>32</v>
      </c>
      <c r="D25" s="11" t="s">
        <v>27</v>
      </c>
      <c r="E25" s="11">
        <v>593</v>
      </c>
      <c r="F25" s="11">
        <v>495</v>
      </c>
      <c r="G25" s="11">
        <v>0</v>
      </c>
      <c r="H25" s="11">
        <v>500</v>
      </c>
      <c r="I25" s="11">
        <v>0</v>
      </c>
      <c r="J25" s="11">
        <v>0</v>
      </c>
      <c r="K25" s="11">
        <f>SUM(E25:J25)</f>
        <v>1588</v>
      </c>
      <c r="L25" s="11">
        <f>MAX(E25:J25)</f>
        <v>593</v>
      </c>
      <c r="M25" s="13" t="s">
        <v>22</v>
      </c>
    </row>
    <row r="26" spans="2:13" ht="15.75" x14ac:dyDescent="0.25">
      <c r="B26" s="69"/>
      <c r="C26" s="38"/>
      <c r="D26" s="39"/>
      <c r="E26" s="39"/>
      <c r="F26" s="39"/>
      <c r="G26" s="39"/>
      <c r="H26" s="39"/>
      <c r="I26" s="39"/>
      <c r="J26" s="39"/>
      <c r="K26" s="39"/>
      <c r="L26" s="39"/>
      <c r="M26" s="40"/>
    </row>
    <row r="27" spans="2:13" ht="15.75" x14ac:dyDescent="0.25">
      <c r="B27" s="36"/>
      <c r="C27" s="32"/>
      <c r="D27" s="21"/>
      <c r="E27" s="21"/>
      <c r="F27" s="21"/>
      <c r="G27" s="21"/>
      <c r="H27" s="21"/>
      <c r="I27" s="21"/>
      <c r="J27" s="21"/>
      <c r="K27" s="21"/>
      <c r="L27" s="21"/>
      <c r="M27" s="44"/>
    </row>
    <row r="28" spans="2:13" ht="15.75" x14ac:dyDescent="0.25">
      <c r="B28" s="5"/>
      <c r="C28" s="4" t="s">
        <v>35</v>
      </c>
      <c r="D28" s="5"/>
      <c r="E28" s="5"/>
      <c r="F28" s="5"/>
      <c r="G28" s="5"/>
      <c r="H28" s="5"/>
      <c r="I28" s="5"/>
      <c r="J28" s="5"/>
      <c r="K28" s="5"/>
      <c r="L28" s="31"/>
      <c r="M28" s="31"/>
    </row>
    <row r="29" spans="2:13" ht="15.75" x14ac:dyDescent="0.25">
      <c r="B29" s="5"/>
      <c r="C29" s="4"/>
      <c r="D29" s="5"/>
      <c r="E29" s="5"/>
      <c r="F29" s="5"/>
      <c r="G29" s="5"/>
      <c r="H29" s="5"/>
      <c r="I29" s="5"/>
      <c r="J29" s="5"/>
      <c r="K29" s="5"/>
      <c r="L29" s="31"/>
      <c r="M29" s="31"/>
    </row>
    <row r="30" spans="2:13" ht="15.75" x14ac:dyDescent="0.25">
      <c r="B30" s="5" t="s">
        <v>2</v>
      </c>
      <c r="C30" s="31" t="s">
        <v>3</v>
      </c>
      <c r="D30" s="31" t="s">
        <v>4</v>
      </c>
      <c r="E30" s="31" t="s">
        <v>5</v>
      </c>
      <c r="F30" s="31" t="s">
        <v>6</v>
      </c>
      <c r="G30" s="31" t="s">
        <v>7</v>
      </c>
      <c r="H30" s="31" t="s">
        <v>8</v>
      </c>
      <c r="I30" s="119" t="s">
        <v>9</v>
      </c>
      <c r="J30" s="31" t="s">
        <v>10</v>
      </c>
      <c r="K30" s="34" t="s">
        <v>11</v>
      </c>
      <c r="L30" s="31" t="s">
        <v>15</v>
      </c>
      <c r="M30" s="31" t="s">
        <v>16</v>
      </c>
    </row>
    <row r="31" spans="2:13" ht="15.75" x14ac:dyDescent="0.25">
      <c r="B31" s="11">
        <v>1</v>
      </c>
      <c r="C31" s="10" t="s">
        <v>36</v>
      </c>
      <c r="D31" s="11" t="s">
        <v>37</v>
      </c>
      <c r="E31" s="11">
        <v>1041</v>
      </c>
      <c r="F31" s="11">
        <v>0</v>
      </c>
      <c r="G31" s="11">
        <v>0</v>
      </c>
      <c r="H31" s="11">
        <v>1177</v>
      </c>
      <c r="I31" s="11">
        <v>1115</v>
      </c>
      <c r="J31" s="11">
        <v>1085</v>
      </c>
      <c r="K31" s="11">
        <f t="shared" ref="K31:K43" si="0">SUM(E31:J31)</f>
        <v>4418</v>
      </c>
      <c r="L31" s="11">
        <f t="shared" ref="L31:L43" si="1">MAX(E31:J31)</f>
        <v>1177</v>
      </c>
      <c r="M31" s="13" t="s">
        <v>28</v>
      </c>
    </row>
    <row r="32" spans="2:13" ht="15.75" x14ac:dyDescent="0.25">
      <c r="B32" s="11">
        <v>2</v>
      </c>
      <c r="C32" s="10" t="s">
        <v>41</v>
      </c>
      <c r="D32" s="11" t="s">
        <v>37</v>
      </c>
      <c r="E32" s="11">
        <v>1098</v>
      </c>
      <c r="F32" s="11">
        <v>0</v>
      </c>
      <c r="G32" s="11">
        <v>1057</v>
      </c>
      <c r="H32" s="11">
        <v>1032</v>
      </c>
      <c r="I32" s="11">
        <v>860</v>
      </c>
      <c r="J32" s="11">
        <v>0</v>
      </c>
      <c r="K32" s="11">
        <f t="shared" si="0"/>
        <v>4047</v>
      </c>
      <c r="L32" s="11">
        <f t="shared" si="1"/>
        <v>1098</v>
      </c>
      <c r="M32" s="13" t="s">
        <v>33</v>
      </c>
    </row>
    <row r="33" spans="2:13" ht="15.75" x14ac:dyDescent="0.25">
      <c r="B33" s="11">
        <v>3</v>
      </c>
      <c r="C33" s="10" t="s">
        <v>56</v>
      </c>
      <c r="D33" s="11" t="s">
        <v>37</v>
      </c>
      <c r="E33" s="11">
        <v>759</v>
      </c>
      <c r="F33" s="11">
        <v>736</v>
      </c>
      <c r="G33" s="11">
        <v>827</v>
      </c>
      <c r="H33" s="11">
        <v>854</v>
      </c>
      <c r="I33" s="11">
        <v>0</v>
      </c>
      <c r="J33" s="11">
        <v>806</v>
      </c>
      <c r="K33" s="11">
        <f t="shared" si="0"/>
        <v>3982</v>
      </c>
      <c r="L33" s="11">
        <f t="shared" si="1"/>
        <v>854</v>
      </c>
      <c r="M33" s="13" t="s">
        <v>33</v>
      </c>
    </row>
    <row r="34" spans="2:13" ht="15.75" x14ac:dyDescent="0.25">
      <c r="B34" s="11">
        <v>4</v>
      </c>
      <c r="C34" s="10" t="s">
        <v>34</v>
      </c>
      <c r="D34" s="11" t="s">
        <v>37</v>
      </c>
      <c r="E34" s="11">
        <v>0</v>
      </c>
      <c r="F34" s="11">
        <v>759</v>
      </c>
      <c r="G34" s="11">
        <v>800</v>
      </c>
      <c r="H34" s="11">
        <v>819</v>
      </c>
      <c r="I34" s="11">
        <v>790</v>
      </c>
      <c r="J34" s="11">
        <v>784</v>
      </c>
      <c r="K34" s="11">
        <f t="shared" si="0"/>
        <v>3952</v>
      </c>
      <c r="L34" s="11">
        <f t="shared" si="1"/>
        <v>819</v>
      </c>
      <c r="M34" s="13" t="s">
        <v>33</v>
      </c>
    </row>
    <row r="35" spans="2:13" ht="15.75" x14ac:dyDescent="0.25">
      <c r="B35" s="11">
        <v>5</v>
      </c>
      <c r="C35" s="15" t="s">
        <v>38</v>
      </c>
      <c r="D35" s="11" t="s">
        <v>37</v>
      </c>
      <c r="E35" s="11">
        <v>0</v>
      </c>
      <c r="F35" s="11">
        <v>0</v>
      </c>
      <c r="G35" s="11">
        <v>829</v>
      </c>
      <c r="H35" s="11">
        <v>822</v>
      </c>
      <c r="I35" s="11">
        <v>308</v>
      </c>
      <c r="J35" s="11">
        <v>840</v>
      </c>
      <c r="K35" s="11">
        <f t="shared" si="0"/>
        <v>2799</v>
      </c>
      <c r="L35" s="11">
        <f t="shared" si="1"/>
        <v>840</v>
      </c>
      <c r="M35" s="13" t="s">
        <v>39</v>
      </c>
    </row>
    <row r="36" spans="2:13" ht="15.75" x14ac:dyDescent="0.25">
      <c r="B36" s="11">
        <v>6</v>
      </c>
      <c r="C36" s="15" t="s">
        <v>40</v>
      </c>
      <c r="D36" s="13" t="s">
        <v>37</v>
      </c>
      <c r="E36" s="13">
        <v>696</v>
      </c>
      <c r="F36" s="13">
        <v>557</v>
      </c>
      <c r="G36" s="13">
        <v>729</v>
      </c>
      <c r="H36" s="13">
        <v>635</v>
      </c>
      <c r="I36" s="13">
        <v>0</v>
      </c>
      <c r="J36" s="13">
        <v>0</v>
      </c>
      <c r="K36" s="13">
        <f t="shared" si="0"/>
        <v>2617</v>
      </c>
      <c r="L36" s="11">
        <f t="shared" si="1"/>
        <v>729</v>
      </c>
      <c r="M36" s="13" t="s">
        <v>22</v>
      </c>
    </row>
    <row r="37" spans="2:13" ht="15.75" x14ac:dyDescent="0.25">
      <c r="B37" s="11">
        <v>7</v>
      </c>
      <c r="C37" s="10" t="s">
        <v>31</v>
      </c>
      <c r="D37" s="11" t="s">
        <v>37</v>
      </c>
      <c r="E37" s="11">
        <v>698</v>
      </c>
      <c r="F37" s="11">
        <v>0</v>
      </c>
      <c r="G37" s="11">
        <v>744</v>
      </c>
      <c r="H37" s="11">
        <v>856</v>
      </c>
      <c r="I37" s="11">
        <v>0</v>
      </c>
      <c r="J37" s="11">
        <v>0</v>
      </c>
      <c r="K37" s="11">
        <f t="shared" si="0"/>
        <v>2298</v>
      </c>
      <c r="L37" s="11">
        <f t="shared" si="1"/>
        <v>856</v>
      </c>
      <c r="M37" s="16" t="s">
        <v>22</v>
      </c>
    </row>
    <row r="38" spans="2:13" ht="15.75" x14ac:dyDescent="0.25">
      <c r="B38" s="37">
        <v>8</v>
      </c>
      <c r="C38" s="120" t="s">
        <v>42</v>
      </c>
      <c r="D38" s="42" t="s">
        <v>37</v>
      </c>
      <c r="E38" s="42">
        <v>677</v>
      </c>
      <c r="F38" s="42">
        <v>638</v>
      </c>
      <c r="G38" s="42">
        <v>0</v>
      </c>
      <c r="H38" s="42">
        <v>525</v>
      </c>
      <c r="I38" s="42">
        <v>0</v>
      </c>
      <c r="J38" s="42">
        <v>0</v>
      </c>
      <c r="K38" s="42">
        <f t="shared" si="0"/>
        <v>1840</v>
      </c>
      <c r="L38" s="37">
        <f t="shared" si="1"/>
        <v>677</v>
      </c>
      <c r="M38" s="16" t="s">
        <v>22</v>
      </c>
    </row>
    <row r="39" spans="2:13" ht="15.75" x14ac:dyDescent="0.25">
      <c r="B39" s="29">
        <v>9</v>
      </c>
      <c r="C39" s="27" t="s">
        <v>46</v>
      </c>
      <c r="D39" s="42" t="s">
        <v>37</v>
      </c>
      <c r="E39" s="42">
        <v>0</v>
      </c>
      <c r="F39" s="42">
        <v>0</v>
      </c>
      <c r="G39" s="42">
        <v>509</v>
      </c>
      <c r="H39" s="42">
        <v>0</v>
      </c>
      <c r="I39" s="42">
        <v>621</v>
      </c>
      <c r="J39" s="42">
        <v>434</v>
      </c>
      <c r="K39" s="42">
        <f t="shared" si="0"/>
        <v>1564</v>
      </c>
      <c r="L39" s="37">
        <f t="shared" si="1"/>
        <v>621</v>
      </c>
      <c r="M39" s="41" t="s">
        <v>28</v>
      </c>
    </row>
    <row r="40" spans="2:13" ht="15.75" x14ac:dyDescent="0.25">
      <c r="B40" s="18">
        <v>10</v>
      </c>
      <c r="C40" s="33" t="s">
        <v>74</v>
      </c>
      <c r="D40" s="18" t="s">
        <v>37</v>
      </c>
      <c r="E40" s="49">
        <v>622</v>
      </c>
      <c r="F40" s="39">
        <v>0</v>
      </c>
      <c r="G40" s="39">
        <v>717</v>
      </c>
      <c r="H40" s="39">
        <v>0</v>
      </c>
      <c r="I40" s="39">
        <v>0</v>
      </c>
      <c r="J40" s="39">
        <v>0</v>
      </c>
      <c r="K40" s="40">
        <f t="shared" si="0"/>
        <v>1339</v>
      </c>
      <c r="L40" s="39">
        <f t="shared" si="1"/>
        <v>717</v>
      </c>
      <c r="M40" s="41" t="s">
        <v>20</v>
      </c>
    </row>
    <row r="41" spans="2:13" ht="15.75" x14ac:dyDescent="0.25">
      <c r="B41" s="18">
        <v>11</v>
      </c>
      <c r="C41" s="33" t="s">
        <v>75</v>
      </c>
      <c r="D41" s="18" t="s">
        <v>37</v>
      </c>
      <c r="E41" s="49">
        <v>652</v>
      </c>
      <c r="F41" s="39">
        <v>0</v>
      </c>
      <c r="G41" s="39">
        <v>0</v>
      </c>
      <c r="H41" s="39">
        <v>0</v>
      </c>
      <c r="I41" s="39">
        <v>0</v>
      </c>
      <c r="J41" s="39">
        <v>0</v>
      </c>
      <c r="K41" s="40">
        <f t="shared" si="0"/>
        <v>652</v>
      </c>
      <c r="L41" s="39">
        <f t="shared" si="1"/>
        <v>652</v>
      </c>
      <c r="M41" s="13" t="s">
        <v>20</v>
      </c>
    </row>
    <row r="42" spans="2:13" ht="15.75" x14ac:dyDescent="0.25">
      <c r="B42" s="18">
        <v>12</v>
      </c>
      <c r="C42" s="27" t="s">
        <v>86</v>
      </c>
      <c r="D42" s="29" t="s">
        <v>37</v>
      </c>
      <c r="E42" s="49">
        <v>0</v>
      </c>
      <c r="F42" s="39">
        <v>0</v>
      </c>
      <c r="G42" s="39">
        <v>0</v>
      </c>
      <c r="H42" s="39">
        <v>0</v>
      </c>
      <c r="I42" s="39">
        <v>0</v>
      </c>
      <c r="J42" s="39">
        <v>604</v>
      </c>
      <c r="K42" s="39">
        <f t="shared" si="0"/>
        <v>604</v>
      </c>
      <c r="L42" s="39">
        <f t="shared" si="1"/>
        <v>604</v>
      </c>
      <c r="M42" s="17" t="s">
        <v>24</v>
      </c>
    </row>
    <row r="43" spans="2:13" ht="15.75" x14ac:dyDescent="0.25">
      <c r="B43" s="18">
        <v>13</v>
      </c>
      <c r="C43" s="27" t="s">
        <v>47</v>
      </c>
      <c r="D43" s="29" t="s">
        <v>37</v>
      </c>
      <c r="E43" s="45">
        <v>0</v>
      </c>
      <c r="F43" s="40">
        <v>0</v>
      </c>
      <c r="G43" s="40">
        <v>0</v>
      </c>
      <c r="H43" s="40">
        <v>0</v>
      </c>
      <c r="I43" s="40">
        <v>567</v>
      </c>
      <c r="J43" s="40">
        <v>0</v>
      </c>
      <c r="K43" s="40">
        <f t="shared" si="0"/>
        <v>567</v>
      </c>
      <c r="L43" s="39">
        <f t="shared" si="1"/>
        <v>567</v>
      </c>
      <c r="M43" s="13" t="s">
        <v>28</v>
      </c>
    </row>
    <row r="44" spans="2:13" ht="15.75" x14ac:dyDescent="0.25">
      <c r="B44" s="67"/>
      <c r="C44" s="33"/>
      <c r="D44" s="41"/>
      <c r="E44" s="13"/>
      <c r="F44" s="13"/>
      <c r="G44" s="13"/>
      <c r="H44" s="13"/>
      <c r="I44" s="13"/>
      <c r="J44" s="13"/>
      <c r="K44" s="13"/>
      <c r="L44" s="11"/>
      <c r="M44" s="13"/>
    </row>
    <row r="45" spans="2:13" ht="15.75" x14ac:dyDescent="0.25">
      <c r="B45" s="5"/>
      <c r="D45" s="31"/>
      <c r="E45" s="31"/>
      <c r="F45" s="31"/>
      <c r="G45" s="31"/>
      <c r="H45" s="31"/>
      <c r="I45" s="119"/>
      <c r="J45" s="31"/>
      <c r="K45" s="31"/>
      <c r="L45" s="31"/>
      <c r="M45" s="31"/>
    </row>
    <row r="47" spans="2:13" ht="15.75" x14ac:dyDescent="0.25">
      <c r="C47" s="50" t="s">
        <v>50</v>
      </c>
    </row>
    <row r="48" spans="2:13" ht="15.75" x14ac:dyDescent="0.25">
      <c r="C48" s="50"/>
    </row>
    <row r="49" spans="2:13" ht="15.75" x14ac:dyDescent="0.25">
      <c r="B49" s="5" t="s">
        <v>2</v>
      </c>
      <c r="C49" s="53" t="s">
        <v>3</v>
      </c>
      <c r="D49" s="53" t="s">
        <v>4</v>
      </c>
      <c r="E49" s="53" t="s">
        <v>5</v>
      </c>
      <c r="F49" s="53" t="s">
        <v>6</v>
      </c>
      <c r="G49" s="53" t="s">
        <v>7</v>
      </c>
      <c r="H49" s="53" t="s">
        <v>8</v>
      </c>
      <c r="I49" s="119" t="s">
        <v>9</v>
      </c>
      <c r="J49" s="53" t="s">
        <v>10</v>
      </c>
      <c r="K49" s="53" t="s">
        <v>11</v>
      </c>
      <c r="L49" s="53" t="s">
        <v>15</v>
      </c>
      <c r="M49" s="53" t="s">
        <v>16</v>
      </c>
    </row>
    <row r="50" spans="2:13" ht="15.75" x14ac:dyDescent="0.25">
      <c r="B50" s="101">
        <v>1</v>
      </c>
      <c r="C50" s="102" t="s">
        <v>48</v>
      </c>
      <c r="D50" s="55" t="s">
        <v>49</v>
      </c>
      <c r="E50" s="103">
        <v>658</v>
      </c>
      <c r="F50" s="66">
        <v>546</v>
      </c>
      <c r="G50" s="18">
        <v>570</v>
      </c>
      <c r="H50" s="46">
        <v>725</v>
      </c>
      <c r="I50" s="46">
        <v>673</v>
      </c>
      <c r="J50" s="46">
        <v>604</v>
      </c>
      <c r="K50" s="99">
        <f>SUM(E50:J50)</f>
        <v>3776</v>
      </c>
      <c r="L50" s="37">
        <f>MAX(E50:J50)</f>
        <v>725</v>
      </c>
      <c r="M50" s="42" t="s">
        <v>33</v>
      </c>
    </row>
    <row r="51" spans="2:13" ht="15.75" x14ac:dyDescent="0.25">
      <c r="B51" s="104">
        <v>2</v>
      </c>
      <c r="C51" s="105" t="s">
        <v>88</v>
      </c>
      <c r="D51" s="106" t="s">
        <v>72</v>
      </c>
      <c r="E51" s="18">
        <v>0</v>
      </c>
      <c r="F51" s="100">
        <v>0</v>
      </c>
      <c r="G51" s="18">
        <v>623</v>
      </c>
      <c r="H51" s="18">
        <v>655</v>
      </c>
      <c r="I51" s="18">
        <v>692</v>
      </c>
      <c r="J51" s="18">
        <v>701</v>
      </c>
      <c r="K51" s="29">
        <f>SUM(E51:J51)</f>
        <v>2671</v>
      </c>
      <c r="L51" s="18">
        <f>MAX(E51:J51)</f>
        <v>701</v>
      </c>
      <c r="M51" s="13" t="s">
        <v>28</v>
      </c>
    </row>
  </sheetData>
  <sortState xmlns:xlrd2="http://schemas.microsoft.com/office/spreadsheetml/2017/richdata2" ref="C19:M26">
    <sortCondition descending="1" ref="K19:K26"/>
  </sortState>
  <mergeCells count="2">
    <mergeCell ref="B1:K1"/>
    <mergeCell ref="B3:K3"/>
  </mergeCells>
  <pageMargins left="0.7" right="0.7" top="0.78740157499999996" bottom="0.78740157499999996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P54"/>
  <sheetViews>
    <sheetView topLeftCell="A19" workbookViewId="0">
      <selection activeCell="C43" sqref="C43"/>
    </sheetView>
  </sheetViews>
  <sheetFormatPr defaultRowHeight="15" x14ac:dyDescent="0.25"/>
  <cols>
    <col min="3" max="3" width="25.5703125" customWidth="1"/>
    <col min="16" max="16" width="30.7109375" customWidth="1"/>
  </cols>
  <sheetData>
    <row r="3" spans="2:16" ht="15.75" x14ac:dyDescent="0.25">
      <c r="B3" s="121" t="s">
        <v>57</v>
      </c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"/>
      <c r="O3" s="1"/>
      <c r="P3" s="1"/>
    </row>
    <row r="4" spans="2:16" ht="15.75" x14ac:dyDescent="0.2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1"/>
      <c r="O4" s="1"/>
      <c r="P4" s="1"/>
    </row>
    <row r="5" spans="2:16" ht="15.75" x14ac:dyDescent="0.25">
      <c r="B5" s="122" t="s">
        <v>0</v>
      </c>
      <c r="C5" s="122"/>
      <c r="D5" s="122"/>
      <c r="E5" s="122"/>
      <c r="F5" s="122"/>
      <c r="G5" s="122"/>
      <c r="H5" s="122"/>
      <c r="I5" s="122"/>
      <c r="J5" s="122"/>
      <c r="K5" s="122"/>
      <c r="L5" s="122"/>
      <c r="M5" s="122"/>
      <c r="N5" s="1"/>
      <c r="O5" s="1"/>
      <c r="P5" s="1"/>
    </row>
    <row r="6" spans="2:16" ht="15.75" x14ac:dyDescent="0.25">
      <c r="B6" s="122" t="s">
        <v>59</v>
      </c>
      <c r="C6" s="122"/>
      <c r="D6" s="122"/>
      <c r="E6" s="122"/>
      <c r="F6" s="122"/>
      <c r="G6" s="122"/>
      <c r="H6" s="122"/>
      <c r="I6" s="122"/>
      <c r="J6" s="122"/>
      <c r="K6" s="122"/>
      <c r="L6" s="122"/>
      <c r="M6" s="122"/>
      <c r="N6" s="1"/>
      <c r="O6" s="1"/>
      <c r="P6" s="1"/>
    </row>
    <row r="7" spans="2:16" ht="15.75" x14ac:dyDescent="0.25"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1"/>
      <c r="O7" s="1"/>
      <c r="P7" s="1"/>
    </row>
    <row r="8" spans="2:16" ht="15.75" x14ac:dyDescent="0.25">
      <c r="B8" s="1"/>
      <c r="C8" s="4" t="s">
        <v>1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</row>
    <row r="9" spans="2:16" ht="15.75" x14ac:dyDescent="0.25">
      <c r="B9" s="1"/>
      <c r="C9" s="4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</row>
    <row r="10" spans="2:16" ht="32.25" thickBot="1" x14ac:dyDescent="0.3">
      <c r="B10" s="5" t="s">
        <v>2</v>
      </c>
      <c r="C10" s="6" t="s">
        <v>3</v>
      </c>
      <c r="D10" s="6" t="s">
        <v>4</v>
      </c>
      <c r="E10" s="6" t="s">
        <v>5</v>
      </c>
      <c r="F10" s="6" t="s">
        <v>6</v>
      </c>
      <c r="G10" s="6" t="s">
        <v>7</v>
      </c>
      <c r="H10" s="6" t="s">
        <v>8</v>
      </c>
      <c r="I10" s="6" t="s">
        <v>9</v>
      </c>
      <c r="J10" s="6" t="s">
        <v>10</v>
      </c>
      <c r="K10" s="7" t="s">
        <v>11</v>
      </c>
      <c r="L10" s="7" t="s">
        <v>12</v>
      </c>
      <c r="M10" s="8" t="s">
        <v>13</v>
      </c>
      <c r="N10" s="6" t="s">
        <v>14</v>
      </c>
      <c r="O10" s="6" t="s">
        <v>15</v>
      </c>
      <c r="P10" s="6" t="s">
        <v>16</v>
      </c>
    </row>
    <row r="11" spans="2:16" ht="15.75" x14ac:dyDescent="0.25">
      <c r="B11" s="9">
        <v>1</v>
      </c>
      <c r="C11" s="57" t="s">
        <v>19</v>
      </c>
      <c r="D11" s="58" t="s">
        <v>17</v>
      </c>
      <c r="E11" s="59">
        <v>91</v>
      </c>
      <c r="F11" s="59">
        <v>103</v>
      </c>
      <c r="G11" s="59">
        <v>91</v>
      </c>
      <c r="H11" s="59">
        <v>123</v>
      </c>
      <c r="I11" s="59">
        <v>111</v>
      </c>
      <c r="J11" s="59">
        <v>73</v>
      </c>
      <c r="K11" s="59">
        <f>SUM(E11:J11)</f>
        <v>592</v>
      </c>
      <c r="L11" s="58"/>
      <c r="M11" s="59">
        <f>SUM(K11:L11)</f>
        <v>592</v>
      </c>
      <c r="N11" s="60">
        <f>SUM(K11/6)</f>
        <v>98.666666666666671</v>
      </c>
      <c r="O11" s="12">
        <f t="shared" ref="O11:O13" si="0">MAX(E11:J11)</f>
        <v>123</v>
      </c>
      <c r="P11" s="61" t="s">
        <v>20</v>
      </c>
    </row>
    <row r="12" spans="2:16" ht="15.75" x14ac:dyDescent="0.25">
      <c r="B12" s="9">
        <v>2</v>
      </c>
      <c r="C12" s="62" t="s">
        <v>21</v>
      </c>
      <c r="D12" s="58" t="s">
        <v>17</v>
      </c>
      <c r="E12" s="59">
        <v>66</v>
      </c>
      <c r="F12" s="59">
        <v>56</v>
      </c>
      <c r="G12" s="59">
        <v>61</v>
      </c>
      <c r="H12" s="59">
        <v>82</v>
      </c>
      <c r="I12" s="59">
        <v>59</v>
      </c>
      <c r="J12" s="59">
        <v>63</v>
      </c>
      <c r="K12" s="59">
        <f>SUM(E12:J12)</f>
        <v>387</v>
      </c>
      <c r="L12" s="59">
        <v>60</v>
      </c>
      <c r="M12" s="59">
        <f>SUM(K12:L12)</f>
        <v>447</v>
      </c>
      <c r="N12" s="60">
        <f>SUM(M12/6)</f>
        <v>74.5</v>
      </c>
      <c r="O12" s="12">
        <f t="shared" si="0"/>
        <v>82</v>
      </c>
      <c r="P12" s="61" t="s">
        <v>22</v>
      </c>
    </row>
    <row r="13" spans="2:16" ht="15.75" x14ac:dyDescent="0.25">
      <c r="B13" s="9">
        <v>3</v>
      </c>
      <c r="C13" s="62" t="s">
        <v>23</v>
      </c>
      <c r="D13" s="58" t="s">
        <v>17</v>
      </c>
      <c r="E13" s="59">
        <v>38</v>
      </c>
      <c r="F13" s="59">
        <v>59</v>
      </c>
      <c r="G13" s="59">
        <v>90</v>
      </c>
      <c r="H13" s="59">
        <v>27</v>
      </c>
      <c r="I13" s="59">
        <v>35</v>
      </c>
      <c r="J13" s="59">
        <v>39</v>
      </c>
      <c r="K13" s="59">
        <f>SUM(E13:J13)</f>
        <v>288</v>
      </c>
      <c r="L13" s="58"/>
      <c r="M13" s="59">
        <f>SUM(K13:L13)</f>
        <v>288</v>
      </c>
      <c r="N13" s="60">
        <f>SUM(K13/6)</f>
        <v>48</v>
      </c>
      <c r="O13" s="12">
        <f t="shared" si="0"/>
        <v>90</v>
      </c>
      <c r="P13" s="61" t="s">
        <v>60</v>
      </c>
    </row>
    <row r="14" spans="2:16" ht="15.75" x14ac:dyDescent="0.25">
      <c r="B14" s="30">
        <v>4</v>
      </c>
      <c r="C14" s="10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2"/>
      <c r="O14" s="11"/>
      <c r="P14" s="16"/>
    </row>
    <row r="15" spans="2:16" ht="15.75" x14ac:dyDescent="0.25">
      <c r="B15" s="9">
        <v>5</v>
      </c>
      <c r="C15" s="15"/>
      <c r="D15" s="11"/>
      <c r="E15" s="13"/>
      <c r="F15" s="13"/>
      <c r="G15" s="13"/>
      <c r="H15" s="13"/>
      <c r="I15" s="13"/>
      <c r="J15" s="13"/>
      <c r="K15" s="13"/>
      <c r="L15" s="11"/>
      <c r="M15" s="11"/>
      <c r="N15" s="12"/>
      <c r="O15" s="11"/>
      <c r="P15" s="13"/>
    </row>
    <row r="16" spans="2:16" ht="15.75" x14ac:dyDescent="0.25">
      <c r="B16" s="9">
        <v>6</v>
      </c>
      <c r="C16" s="15"/>
      <c r="D16" s="11"/>
      <c r="E16" s="13"/>
      <c r="F16" s="13"/>
      <c r="G16" s="13"/>
      <c r="H16" s="13"/>
      <c r="I16" s="13"/>
      <c r="J16" s="13"/>
      <c r="K16" s="11"/>
      <c r="L16" s="11"/>
      <c r="M16" s="11"/>
      <c r="N16" s="12"/>
      <c r="O16" s="11"/>
      <c r="P16" s="13"/>
    </row>
    <row r="17" spans="2:16" ht="15.75" x14ac:dyDescent="0.25">
      <c r="B17" s="19"/>
      <c r="C17" s="20"/>
      <c r="D17" s="21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</row>
    <row r="18" spans="2:16" ht="15.75" x14ac:dyDescent="0.25">
      <c r="B18" s="6"/>
      <c r="C18" s="4" t="s">
        <v>25</v>
      </c>
      <c r="D18" s="5"/>
      <c r="E18" s="5"/>
      <c r="F18" s="5"/>
      <c r="G18" s="5"/>
      <c r="H18" s="5"/>
      <c r="I18" s="5"/>
      <c r="J18" s="5"/>
      <c r="K18" s="5"/>
      <c r="L18" s="5"/>
      <c r="M18" s="5"/>
      <c r="N18" s="6"/>
      <c r="O18" s="6"/>
      <c r="P18" s="6"/>
    </row>
    <row r="19" spans="2:16" ht="15.75" x14ac:dyDescent="0.25">
      <c r="B19" s="6"/>
      <c r="C19" s="4"/>
      <c r="D19" s="5"/>
      <c r="E19" s="5"/>
      <c r="F19" s="5"/>
      <c r="G19" s="5"/>
      <c r="H19" s="5"/>
      <c r="I19" s="5"/>
      <c r="J19" s="5"/>
      <c r="K19" s="5"/>
      <c r="L19" s="5"/>
      <c r="M19" s="5"/>
      <c r="N19" s="6"/>
      <c r="O19" s="6"/>
      <c r="P19" s="6"/>
    </row>
    <row r="20" spans="2:16" ht="31.5" x14ac:dyDescent="0.25">
      <c r="B20" s="5" t="s">
        <v>2</v>
      </c>
      <c r="C20" s="6" t="s">
        <v>3</v>
      </c>
      <c r="D20" s="6" t="s">
        <v>4</v>
      </c>
      <c r="E20" s="6" t="s">
        <v>5</v>
      </c>
      <c r="F20" s="6" t="s">
        <v>6</v>
      </c>
      <c r="G20" s="6" t="s">
        <v>7</v>
      </c>
      <c r="H20" s="6" t="s">
        <v>8</v>
      </c>
      <c r="I20" s="6" t="s">
        <v>9</v>
      </c>
      <c r="J20" s="6" t="s">
        <v>10</v>
      </c>
      <c r="K20" s="7" t="s">
        <v>11</v>
      </c>
      <c r="L20" s="22" t="s">
        <v>12</v>
      </c>
      <c r="M20" s="8" t="s">
        <v>13</v>
      </c>
      <c r="N20" s="6" t="s">
        <v>14</v>
      </c>
      <c r="O20" s="6" t="s">
        <v>15</v>
      </c>
      <c r="P20" s="5"/>
    </row>
    <row r="21" spans="2:16" ht="15.75" x14ac:dyDescent="0.25">
      <c r="B21" s="23">
        <v>1</v>
      </c>
      <c r="C21" s="62" t="s">
        <v>29</v>
      </c>
      <c r="D21" s="58" t="s">
        <v>27</v>
      </c>
      <c r="E21" s="59">
        <v>174</v>
      </c>
      <c r="F21" s="59">
        <v>184</v>
      </c>
      <c r="G21" s="59">
        <v>183</v>
      </c>
      <c r="H21" s="59">
        <v>199</v>
      </c>
      <c r="I21" s="59">
        <v>174</v>
      </c>
      <c r="J21" s="59">
        <v>162</v>
      </c>
      <c r="K21" s="59">
        <f>SUM(E21:J21)</f>
        <v>1076</v>
      </c>
      <c r="L21" s="58"/>
      <c r="M21" s="59">
        <f>SUM(K21:L21)</f>
        <v>1076</v>
      </c>
      <c r="N21" s="60">
        <f>SUM(K21/6)</f>
        <v>179.33333333333334</v>
      </c>
      <c r="O21" s="12">
        <f t="shared" ref="O21:O25" si="1">MAX(E21:J21)</f>
        <v>199</v>
      </c>
      <c r="P21" s="61" t="s">
        <v>22</v>
      </c>
    </row>
    <row r="22" spans="2:16" ht="15.75" x14ac:dyDescent="0.25">
      <c r="B22" s="23">
        <v>2</v>
      </c>
      <c r="C22" s="62" t="s">
        <v>26</v>
      </c>
      <c r="D22" s="58" t="s">
        <v>27</v>
      </c>
      <c r="E22" s="59">
        <v>129</v>
      </c>
      <c r="F22" s="59">
        <v>184</v>
      </c>
      <c r="G22" s="59">
        <v>195</v>
      </c>
      <c r="H22" s="59">
        <v>89</v>
      </c>
      <c r="I22" s="59">
        <v>166</v>
      </c>
      <c r="J22" s="59">
        <v>167</v>
      </c>
      <c r="K22" s="59">
        <f>SUM(E22:J22)</f>
        <v>930</v>
      </c>
      <c r="L22" s="58"/>
      <c r="M22" s="59">
        <f>SUM(K22:L22)</f>
        <v>930</v>
      </c>
      <c r="N22" s="60">
        <f>SUM(K22/6)</f>
        <v>155</v>
      </c>
      <c r="O22" s="12">
        <f t="shared" si="1"/>
        <v>195</v>
      </c>
      <c r="P22" s="61" t="s">
        <v>28</v>
      </c>
    </row>
    <row r="23" spans="2:16" ht="15.75" x14ac:dyDescent="0.25">
      <c r="B23" s="23">
        <v>3</v>
      </c>
      <c r="C23" s="62" t="s">
        <v>53</v>
      </c>
      <c r="D23" s="58" t="s">
        <v>27</v>
      </c>
      <c r="E23" s="59">
        <v>85</v>
      </c>
      <c r="F23" s="59">
        <v>153</v>
      </c>
      <c r="G23" s="59">
        <v>157</v>
      </c>
      <c r="H23" s="59">
        <v>106</v>
      </c>
      <c r="I23" s="59">
        <v>108</v>
      </c>
      <c r="J23" s="59">
        <v>111</v>
      </c>
      <c r="K23" s="59">
        <f>SUM(E23:J23)</f>
        <v>720</v>
      </c>
      <c r="L23" s="59">
        <v>60</v>
      </c>
      <c r="M23" s="59">
        <f>SUM(K23:L23)</f>
        <v>780</v>
      </c>
      <c r="N23" s="60">
        <f>SUM(M23/6)</f>
        <v>130</v>
      </c>
      <c r="O23" s="12">
        <f t="shared" si="1"/>
        <v>157</v>
      </c>
      <c r="P23" s="61" t="s">
        <v>20</v>
      </c>
    </row>
    <row r="24" spans="2:16" ht="15.75" x14ac:dyDescent="0.25">
      <c r="B24" s="23">
        <v>4</v>
      </c>
      <c r="C24" s="62" t="s">
        <v>32</v>
      </c>
      <c r="D24" s="58" t="s">
        <v>27</v>
      </c>
      <c r="E24" s="59">
        <v>84</v>
      </c>
      <c r="F24" s="59">
        <v>79</v>
      </c>
      <c r="G24" s="59">
        <v>137</v>
      </c>
      <c r="H24" s="59">
        <v>97</v>
      </c>
      <c r="I24" s="59">
        <v>109</v>
      </c>
      <c r="J24" s="59">
        <v>87</v>
      </c>
      <c r="K24" s="59">
        <f>SUM(E24:J24)</f>
        <v>593</v>
      </c>
      <c r="L24" s="59"/>
      <c r="M24" s="59">
        <f>SUM(K24:L24)</f>
        <v>593</v>
      </c>
      <c r="N24" s="60">
        <f>SUM(K24/6)</f>
        <v>98.833333333333329</v>
      </c>
      <c r="O24" s="12">
        <f t="shared" si="1"/>
        <v>137</v>
      </c>
      <c r="P24" s="61" t="s">
        <v>22</v>
      </c>
    </row>
    <row r="25" spans="2:16" ht="15.75" x14ac:dyDescent="0.25">
      <c r="B25" s="23">
        <v>5</v>
      </c>
      <c r="C25" s="62" t="s">
        <v>52</v>
      </c>
      <c r="D25" s="58" t="s">
        <v>27</v>
      </c>
      <c r="E25" s="59">
        <v>67</v>
      </c>
      <c r="F25" s="59">
        <v>114</v>
      </c>
      <c r="G25" s="59">
        <v>74</v>
      </c>
      <c r="H25" s="59">
        <v>69</v>
      </c>
      <c r="I25" s="59">
        <v>65</v>
      </c>
      <c r="J25" s="59">
        <v>58</v>
      </c>
      <c r="K25" s="59">
        <f>SUM(E25:J25)</f>
        <v>447</v>
      </c>
      <c r="L25" s="59">
        <v>60</v>
      </c>
      <c r="M25" s="59">
        <f>SUM(K25:L25)</f>
        <v>507</v>
      </c>
      <c r="N25" s="60">
        <f>SUM(M25/6)</f>
        <v>84.5</v>
      </c>
      <c r="O25" s="12">
        <f t="shared" si="1"/>
        <v>114</v>
      </c>
      <c r="P25" s="61" t="s">
        <v>33</v>
      </c>
    </row>
    <row r="26" spans="2:16" ht="15.75" x14ac:dyDescent="0.25">
      <c r="B26" s="23">
        <v>6</v>
      </c>
      <c r="C26" s="10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2"/>
      <c r="O26" s="11"/>
      <c r="P26" s="13"/>
    </row>
    <row r="27" spans="2:16" ht="15.75" x14ac:dyDescent="0.25">
      <c r="B27" s="23">
        <v>7</v>
      </c>
      <c r="C27" s="10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2"/>
      <c r="O27" s="11"/>
      <c r="P27" s="13"/>
    </row>
    <row r="28" spans="2:16" ht="15.75" x14ac:dyDescent="0.25">
      <c r="B28" s="23">
        <v>8</v>
      </c>
      <c r="C28" s="10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2"/>
      <c r="O28" s="11"/>
      <c r="P28" s="16"/>
    </row>
    <row r="29" spans="2:16" ht="15.75" x14ac:dyDescent="0.25">
      <c r="B29" s="23">
        <v>9</v>
      </c>
      <c r="C29" s="10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2"/>
      <c r="O29" s="11"/>
      <c r="P29" s="13"/>
    </row>
    <row r="30" spans="2:16" ht="15.75" x14ac:dyDescent="0.25">
      <c r="B30" s="23">
        <v>10</v>
      </c>
      <c r="C30" s="10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2"/>
      <c r="O30" s="11"/>
      <c r="P30" s="13"/>
    </row>
    <row r="31" spans="2:16" ht="15.75" x14ac:dyDescent="0.25">
      <c r="B31" s="24"/>
      <c r="C31" s="25"/>
      <c r="D31" s="5"/>
      <c r="E31" s="5"/>
      <c r="F31" s="5"/>
      <c r="G31" s="5"/>
      <c r="H31" s="5"/>
      <c r="I31" s="5"/>
      <c r="J31" s="5"/>
      <c r="K31" s="5"/>
      <c r="L31" s="5"/>
      <c r="M31" s="5"/>
      <c r="N31" s="26"/>
      <c r="O31" s="5"/>
      <c r="P31" s="3"/>
    </row>
    <row r="32" spans="2:16" ht="15.75" x14ac:dyDescent="0.25">
      <c r="B32" s="5"/>
      <c r="C32" s="4" t="s">
        <v>35</v>
      </c>
      <c r="D32" s="5"/>
      <c r="E32" s="5"/>
      <c r="F32" s="5"/>
      <c r="G32" s="5"/>
      <c r="H32" s="5"/>
      <c r="I32" s="5"/>
      <c r="J32" s="5"/>
      <c r="K32" s="5"/>
      <c r="L32" s="5"/>
      <c r="M32" s="5"/>
      <c r="N32" s="6"/>
      <c r="O32" s="6"/>
      <c r="P32" s="6"/>
    </row>
    <row r="33" spans="2:16" ht="15.75" x14ac:dyDescent="0.25">
      <c r="B33" s="5"/>
      <c r="C33" s="4"/>
      <c r="D33" s="5"/>
      <c r="E33" s="5"/>
      <c r="F33" s="5"/>
      <c r="G33" s="5"/>
      <c r="H33" s="5"/>
      <c r="I33" s="5"/>
      <c r="J33" s="5"/>
      <c r="K33" s="5"/>
      <c r="L33" s="5"/>
      <c r="M33" s="5"/>
      <c r="N33" s="6"/>
      <c r="O33" s="6"/>
      <c r="P33" s="6"/>
    </row>
    <row r="34" spans="2:16" ht="32.25" thickBot="1" x14ac:dyDescent="0.3">
      <c r="B34" s="5" t="s">
        <v>2</v>
      </c>
      <c r="C34" s="6" t="s">
        <v>3</v>
      </c>
      <c r="D34" s="6" t="s">
        <v>4</v>
      </c>
      <c r="E34" s="6" t="s">
        <v>5</v>
      </c>
      <c r="F34" s="6" t="s">
        <v>6</v>
      </c>
      <c r="G34" s="6" t="s">
        <v>7</v>
      </c>
      <c r="H34" s="6" t="s">
        <v>8</v>
      </c>
      <c r="I34" s="6" t="s">
        <v>9</v>
      </c>
      <c r="J34" s="6" t="s">
        <v>10</v>
      </c>
      <c r="K34" s="7" t="s">
        <v>11</v>
      </c>
      <c r="L34" s="7" t="s">
        <v>12</v>
      </c>
      <c r="M34" s="8" t="s">
        <v>13</v>
      </c>
      <c r="N34" s="6" t="s">
        <v>14</v>
      </c>
      <c r="O34" s="6" t="s">
        <v>15</v>
      </c>
      <c r="P34" s="6" t="s">
        <v>16</v>
      </c>
    </row>
    <row r="35" spans="2:16" ht="15.75" x14ac:dyDescent="0.25">
      <c r="B35" s="9">
        <v>1</v>
      </c>
      <c r="C35" s="63" t="s">
        <v>61</v>
      </c>
      <c r="D35" s="58" t="s">
        <v>37</v>
      </c>
      <c r="E35" s="59">
        <v>152</v>
      </c>
      <c r="F35" s="59">
        <v>174</v>
      </c>
      <c r="G35" s="59">
        <v>204</v>
      </c>
      <c r="H35" s="59">
        <v>161</v>
      </c>
      <c r="I35" s="59">
        <v>203</v>
      </c>
      <c r="J35" s="59">
        <v>204</v>
      </c>
      <c r="K35" s="59">
        <f t="shared" ref="K35:K42" si="2">SUM(E35:J35)</f>
        <v>1098</v>
      </c>
      <c r="L35" s="58"/>
      <c r="M35" s="59">
        <f t="shared" ref="M35:M42" si="3">SUM(K35:L35)</f>
        <v>1098</v>
      </c>
      <c r="N35" s="60">
        <f>SUM(K35/6)</f>
        <v>183</v>
      </c>
      <c r="O35" s="12">
        <f t="shared" ref="O35:O42" si="4">MAX(E35:J35)</f>
        <v>204</v>
      </c>
      <c r="P35" s="61" t="s">
        <v>33</v>
      </c>
    </row>
    <row r="36" spans="2:16" ht="15.75" x14ac:dyDescent="0.25">
      <c r="B36" s="9">
        <v>2</v>
      </c>
      <c r="C36" s="62" t="s">
        <v>36</v>
      </c>
      <c r="D36" s="58" t="s">
        <v>37</v>
      </c>
      <c r="E36" s="59">
        <v>164</v>
      </c>
      <c r="F36" s="59">
        <v>147</v>
      </c>
      <c r="G36" s="59">
        <v>170</v>
      </c>
      <c r="H36" s="59">
        <v>154</v>
      </c>
      <c r="I36" s="59">
        <v>175</v>
      </c>
      <c r="J36" s="59">
        <v>171</v>
      </c>
      <c r="K36" s="59">
        <f t="shared" si="2"/>
        <v>981</v>
      </c>
      <c r="L36" s="59">
        <v>60</v>
      </c>
      <c r="M36" s="59">
        <f t="shared" si="3"/>
        <v>1041</v>
      </c>
      <c r="N36" s="60">
        <f>SUM(M36/6)</f>
        <v>173.5</v>
      </c>
      <c r="O36" s="12">
        <f t="shared" si="4"/>
        <v>175</v>
      </c>
      <c r="P36" s="61" t="s">
        <v>28</v>
      </c>
    </row>
    <row r="37" spans="2:16" ht="15.75" x14ac:dyDescent="0.25">
      <c r="B37" s="9">
        <v>3</v>
      </c>
      <c r="C37" s="62" t="s">
        <v>62</v>
      </c>
      <c r="D37" s="58" t="s">
        <v>37</v>
      </c>
      <c r="E37" s="59">
        <v>106</v>
      </c>
      <c r="F37" s="59">
        <v>149</v>
      </c>
      <c r="G37" s="59">
        <v>133</v>
      </c>
      <c r="H37" s="59">
        <v>120</v>
      </c>
      <c r="I37" s="59">
        <v>129</v>
      </c>
      <c r="J37" s="59">
        <v>122</v>
      </c>
      <c r="K37" s="59">
        <f t="shared" si="2"/>
        <v>759</v>
      </c>
      <c r="L37" s="58"/>
      <c r="M37" s="59">
        <f t="shared" si="3"/>
        <v>759</v>
      </c>
      <c r="N37" s="60">
        <f t="shared" ref="N37:N42" si="5">SUM(K37/6)</f>
        <v>126.5</v>
      </c>
      <c r="O37" s="12">
        <f t="shared" si="4"/>
        <v>149</v>
      </c>
      <c r="P37" s="61" t="s">
        <v>33</v>
      </c>
    </row>
    <row r="38" spans="2:16" ht="15.75" x14ac:dyDescent="0.25">
      <c r="B38" s="9">
        <v>4</v>
      </c>
      <c r="C38" s="64" t="s">
        <v>31</v>
      </c>
      <c r="D38" s="58" t="s">
        <v>37</v>
      </c>
      <c r="E38" s="59">
        <v>129</v>
      </c>
      <c r="F38" s="59">
        <v>117</v>
      </c>
      <c r="G38" s="59">
        <v>145</v>
      </c>
      <c r="H38" s="59">
        <v>131</v>
      </c>
      <c r="I38" s="59">
        <v>84</v>
      </c>
      <c r="J38" s="59">
        <v>92</v>
      </c>
      <c r="K38" s="59">
        <f t="shared" si="2"/>
        <v>698</v>
      </c>
      <c r="L38" s="58"/>
      <c r="M38" s="59">
        <f t="shared" si="3"/>
        <v>698</v>
      </c>
      <c r="N38" s="60">
        <f t="shared" si="5"/>
        <v>116.33333333333333</v>
      </c>
      <c r="O38" s="12">
        <f t="shared" si="4"/>
        <v>145</v>
      </c>
      <c r="P38" s="61" t="s">
        <v>22</v>
      </c>
    </row>
    <row r="39" spans="2:16" ht="15.75" x14ac:dyDescent="0.25">
      <c r="B39" s="9">
        <v>5</v>
      </c>
      <c r="C39" s="64" t="s">
        <v>45</v>
      </c>
      <c r="D39" s="58" t="s">
        <v>37</v>
      </c>
      <c r="E39" s="59">
        <v>116</v>
      </c>
      <c r="F39" s="59">
        <v>111</v>
      </c>
      <c r="G39" s="59">
        <v>122</v>
      </c>
      <c r="H39" s="59">
        <v>120</v>
      </c>
      <c r="I39" s="59">
        <v>108</v>
      </c>
      <c r="J39" s="59">
        <v>119</v>
      </c>
      <c r="K39" s="59">
        <f t="shared" si="2"/>
        <v>696</v>
      </c>
      <c r="L39" s="59"/>
      <c r="M39" s="59">
        <f t="shared" si="3"/>
        <v>696</v>
      </c>
      <c r="N39" s="60">
        <f t="shared" si="5"/>
        <v>116</v>
      </c>
      <c r="O39" s="12">
        <f t="shared" si="4"/>
        <v>122</v>
      </c>
      <c r="P39" s="61" t="s">
        <v>22</v>
      </c>
    </row>
    <row r="40" spans="2:16" ht="15.75" x14ac:dyDescent="0.25">
      <c r="B40" s="28">
        <v>6</v>
      </c>
      <c r="C40" s="62" t="s">
        <v>42</v>
      </c>
      <c r="D40" s="58" t="s">
        <v>37</v>
      </c>
      <c r="E40" s="59">
        <v>107</v>
      </c>
      <c r="F40" s="59">
        <v>106</v>
      </c>
      <c r="G40" s="59">
        <v>103</v>
      </c>
      <c r="H40" s="59">
        <v>105</v>
      </c>
      <c r="I40" s="59">
        <v>137</v>
      </c>
      <c r="J40" s="59">
        <v>119</v>
      </c>
      <c r="K40" s="59">
        <f t="shared" si="2"/>
        <v>677</v>
      </c>
      <c r="L40" s="58"/>
      <c r="M40" s="59">
        <f t="shared" si="3"/>
        <v>677</v>
      </c>
      <c r="N40" s="60">
        <f t="shared" si="5"/>
        <v>112.83333333333333</v>
      </c>
      <c r="O40" s="12">
        <f t="shared" si="4"/>
        <v>137</v>
      </c>
      <c r="P40" s="61" t="s">
        <v>22</v>
      </c>
    </row>
    <row r="41" spans="2:16" ht="15.75" x14ac:dyDescent="0.25">
      <c r="B41" s="35">
        <v>7</v>
      </c>
      <c r="C41" s="75" t="s">
        <v>55</v>
      </c>
      <c r="D41" s="76" t="s">
        <v>37</v>
      </c>
      <c r="E41" s="77">
        <v>110</v>
      </c>
      <c r="F41" s="77">
        <v>90</v>
      </c>
      <c r="G41" s="77">
        <v>102</v>
      </c>
      <c r="H41" s="77">
        <v>96</v>
      </c>
      <c r="I41" s="77">
        <v>129</v>
      </c>
      <c r="J41" s="77">
        <v>125</v>
      </c>
      <c r="K41" s="77">
        <f t="shared" si="2"/>
        <v>652</v>
      </c>
      <c r="L41" s="77"/>
      <c r="M41" s="77">
        <f t="shared" si="3"/>
        <v>652</v>
      </c>
      <c r="N41" s="78">
        <f t="shared" si="5"/>
        <v>108.66666666666667</v>
      </c>
      <c r="O41" s="12">
        <f t="shared" si="4"/>
        <v>129</v>
      </c>
      <c r="P41" s="76" t="s">
        <v>20</v>
      </c>
    </row>
    <row r="42" spans="2:16" ht="15.75" x14ac:dyDescent="0.25">
      <c r="B42" s="43">
        <v>8</v>
      </c>
      <c r="C42" s="62" t="s">
        <v>54</v>
      </c>
      <c r="D42" s="58" t="s">
        <v>37</v>
      </c>
      <c r="E42" s="59">
        <v>95</v>
      </c>
      <c r="F42" s="59">
        <v>107</v>
      </c>
      <c r="G42" s="59">
        <v>119</v>
      </c>
      <c r="H42" s="59">
        <v>110</v>
      </c>
      <c r="I42" s="59">
        <v>90</v>
      </c>
      <c r="J42" s="59">
        <v>101</v>
      </c>
      <c r="K42" s="59">
        <f t="shared" si="2"/>
        <v>622</v>
      </c>
      <c r="L42" s="58"/>
      <c r="M42" s="59">
        <f t="shared" si="3"/>
        <v>622</v>
      </c>
      <c r="N42" s="60">
        <f t="shared" si="5"/>
        <v>103.66666666666667</v>
      </c>
      <c r="O42" s="12">
        <f t="shared" si="4"/>
        <v>119</v>
      </c>
      <c r="P42" s="61" t="s">
        <v>20</v>
      </c>
    </row>
    <row r="43" spans="2:16" ht="15.75" x14ac:dyDescent="0.25">
      <c r="B43" s="43">
        <v>9</v>
      </c>
      <c r="C43" s="62"/>
      <c r="D43" s="58"/>
      <c r="E43" s="59"/>
      <c r="F43" s="59"/>
      <c r="G43" s="59"/>
      <c r="H43" s="59"/>
      <c r="I43" s="59"/>
      <c r="J43" s="59"/>
      <c r="K43" s="59"/>
      <c r="L43" s="58"/>
      <c r="M43" s="59"/>
      <c r="N43" s="60"/>
      <c r="O43" s="58"/>
      <c r="P43" s="61"/>
    </row>
    <row r="44" spans="2:16" ht="15.75" x14ac:dyDescent="0.25">
      <c r="B44" s="43">
        <v>10</v>
      </c>
      <c r="C44" s="62"/>
      <c r="D44" s="58"/>
      <c r="E44" s="59"/>
      <c r="F44" s="59"/>
      <c r="G44" s="59"/>
      <c r="H44" s="59"/>
      <c r="I44" s="59"/>
      <c r="J44" s="59"/>
      <c r="K44" s="59"/>
      <c r="L44" s="58"/>
      <c r="M44" s="59"/>
      <c r="N44" s="60"/>
      <c r="O44" s="58"/>
      <c r="P44" s="61"/>
    </row>
    <row r="45" spans="2:16" ht="15.75" x14ac:dyDescent="0.25">
      <c r="B45" s="43">
        <v>11</v>
      </c>
      <c r="C45" s="62"/>
      <c r="D45" s="58"/>
      <c r="E45" s="59"/>
      <c r="F45" s="59"/>
      <c r="G45" s="59"/>
      <c r="H45" s="59"/>
      <c r="I45" s="59"/>
      <c r="J45" s="59"/>
      <c r="K45" s="59"/>
      <c r="L45" s="58"/>
      <c r="M45" s="59"/>
      <c r="N45" s="60"/>
      <c r="O45" s="58"/>
      <c r="P45" s="61"/>
    </row>
    <row r="46" spans="2:16" ht="15.75" x14ac:dyDescent="0.25">
      <c r="B46" s="43">
        <v>12</v>
      </c>
      <c r="C46" s="62"/>
      <c r="D46" s="58"/>
      <c r="E46" s="59"/>
      <c r="F46" s="59"/>
      <c r="G46" s="59"/>
      <c r="H46" s="59"/>
      <c r="I46" s="59"/>
      <c r="J46" s="59"/>
      <c r="K46" s="59"/>
      <c r="L46" s="58"/>
      <c r="M46" s="59"/>
      <c r="N46" s="60"/>
      <c r="O46" s="58"/>
      <c r="P46" s="61"/>
    </row>
    <row r="47" spans="2:16" ht="15.75" x14ac:dyDescent="0.25">
      <c r="B47" s="5"/>
      <c r="C47" s="70"/>
      <c r="D47" s="71"/>
      <c r="E47" s="72"/>
      <c r="F47" s="72"/>
      <c r="G47" s="72"/>
      <c r="H47" s="72"/>
      <c r="I47" s="72"/>
      <c r="J47" s="72"/>
      <c r="K47" s="72"/>
      <c r="L47" s="71"/>
      <c r="M47" s="72"/>
      <c r="N47" s="73"/>
      <c r="O47" s="71"/>
      <c r="P47" s="74"/>
    </row>
    <row r="48" spans="2:16" ht="15.75" x14ac:dyDescent="0.25">
      <c r="C48" s="50" t="s">
        <v>50</v>
      </c>
    </row>
    <row r="49" spans="2:16" ht="15.75" x14ac:dyDescent="0.25">
      <c r="C49" s="32"/>
    </row>
    <row r="50" spans="2:16" ht="15.75" x14ac:dyDescent="0.25">
      <c r="B50" s="48">
        <v>1</v>
      </c>
      <c r="C50" s="65" t="s">
        <v>48</v>
      </c>
      <c r="D50" s="58" t="s">
        <v>63</v>
      </c>
      <c r="E50" s="59">
        <v>121</v>
      </c>
      <c r="F50" s="59">
        <v>101</v>
      </c>
      <c r="G50" s="59">
        <v>93</v>
      </c>
      <c r="H50" s="59">
        <v>100</v>
      </c>
      <c r="I50" s="59">
        <v>145</v>
      </c>
      <c r="J50" s="59">
        <v>98</v>
      </c>
      <c r="K50" s="59">
        <f>SUM(E50:J50)</f>
        <v>658</v>
      </c>
      <c r="L50" s="58"/>
      <c r="M50" s="59">
        <f>SUM(K50:L50)</f>
        <v>658</v>
      </c>
      <c r="N50" s="60">
        <f>SUM(K50/6)</f>
        <v>109.66666666666667</v>
      </c>
      <c r="O50" s="12">
        <f t="shared" ref="O50" si="6">MAX(E50:J50)</f>
        <v>145</v>
      </c>
      <c r="P50" s="61" t="s">
        <v>33</v>
      </c>
    </row>
    <row r="54" spans="2:16" ht="15.75" x14ac:dyDescent="0.25">
      <c r="C54" s="52" t="s">
        <v>65</v>
      </c>
      <c r="D54" s="51"/>
    </row>
  </sheetData>
  <sortState xmlns:xlrd2="http://schemas.microsoft.com/office/spreadsheetml/2017/richdata2" ref="B11:P17">
    <sortCondition descending="1" ref="M11:M17"/>
  </sortState>
  <mergeCells count="3">
    <mergeCell ref="B3:M3"/>
    <mergeCell ref="B5:M5"/>
    <mergeCell ref="B6:M6"/>
  </mergeCells>
  <pageMargins left="0.7" right="0.7" top="0.78740157499999996" bottom="0.78740157499999996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3:P35"/>
  <sheetViews>
    <sheetView topLeftCell="A10" workbookViewId="0">
      <selection activeCell="C29" sqref="C29"/>
    </sheetView>
  </sheetViews>
  <sheetFormatPr defaultRowHeight="15" x14ac:dyDescent="0.25"/>
  <cols>
    <col min="3" max="3" width="25.5703125" customWidth="1"/>
    <col min="16" max="16" width="30.7109375" customWidth="1"/>
  </cols>
  <sheetData>
    <row r="3" spans="2:16" ht="15.75" x14ac:dyDescent="0.25">
      <c r="B3" s="121" t="s">
        <v>57</v>
      </c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"/>
      <c r="O3" s="1"/>
      <c r="P3" s="1"/>
    </row>
    <row r="4" spans="2:16" ht="15.75" x14ac:dyDescent="0.2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1"/>
      <c r="O4" s="1"/>
      <c r="P4" s="1"/>
    </row>
    <row r="5" spans="2:16" ht="15.75" x14ac:dyDescent="0.25">
      <c r="B5" s="122" t="s">
        <v>43</v>
      </c>
      <c r="C5" s="122"/>
      <c r="D5" s="122"/>
      <c r="E5" s="122"/>
      <c r="F5" s="122"/>
      <c r="G5" s="122"/>
      <c r="H5" s="122"/>
      <c r="I5" s="122"/>
      <c r="J5" s="122"/>
      <c r="K5" s="122"/>
      <c r="L5" s="122"/>
      <c r="M5" s="122"/>
      <c r="N5" s="1"/>
      <c r="O5" s="1"/>
      <c r="P5" s="1"/>
    </row>
    <row r="6" spans="2:16" ht="15.75" x14ac:dyDescent="0.25">
      <c r="B6" s="122" t="s">
        <v>64</v>
      </c>
      <c r="C6" s="122"/>
      <c r="D6" s="122"/>
      <c r="E6" s="122"/>
      <c r="F6" s="122"/>
      <c r="G6" s="122"/>
      <c r="H6" s="122"/>
      <c r="I6" s="122"/>
      <c r="J6" s="122"/>
      <c r="K6" s="122"/>
      <c r="L6" s="122"/>
      <c r="M6" s="122"/>
      <c r="N6" s="1"/>
      <c r="O6" s="1"/>
      <c r="P6" s="1"/>
    </row>
    <row r="7" spans="2:16" ht="15.75" x14ac:dyDescent="0.25"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1"/>
      <c r="O7" s="1"/>
      <c r="P7" s="1"/>
    </row>
    <row r="8" spans="2:16" ht="15.75" x14ac:dyDescent="0.25">
      <c r="B8" s="1"/>
      <c r="C8" s="4" t="s">
        <v>1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</row>
    <row r="9" spans="2:16" ht="15.75" x14ac:dyDescent="0.25">
      <c r="B9" s="1"/>
      <c r="C9" s="4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</row>
    <row r="10" spans="2:16" ht="32.25" thickBot="1" x14ac:dyDescent="0.3">
      <c r="B10" s="5" t="s">
        <v>2</v>
      </c>
      <c r="C10" s="56" t="s">
        <v>3</v>
      </c>
      <c r="D10" s="56" t="s">
        <v>4</v>
      </c>
      <c r="E10" s="56" t="s">
        <v>5</v>
      </c>
      <c r="F10" s="56" t="s">
        <v>6</v>
      </c>
      <c r="G10" s="56" t="s">
        <v>7</v>
      </c>
      <c r="H10" s="56" t="s">
        <v>8</v>
      </c>
      <c r="I10" s="56" t="s">
        <v>9</v>
      </c>
      <c r="J10" s="56" t="s">
        <v>10</v>
      </c>
      <c r="K10" s="7" t="s">
        <v>11</v>
      </c>
      <c r="L10" s="7" t="s">
        <v>12</v>
      </c>
      <c r="M10" s="8" t="s">
        <v>13</v>
      </c>
      <c r="N10" s="56" t="s">
        <v>14</v>
      </c>
      <c r="O10" s="56" t="s">
        <v>15</v>
      </c>
      <c r="P10" s="56" t="s">
        <v>16</v>
      </c>
    </row>
    <row r="11" spans="2:16" ht="15.75" x14ac:dyDescent="0.25">
      <c r="B11" s="9">
        <v>1</v>
      </c>
      <c r="C11" s="57" t="s">
        <v>23</v>
      </c>
      <c r="D11" s="58" t="s">
        <v>17</v>
      </c>
      <c r="E11" s="59">
        <v>85</v>
      </c>
      <c r="F11" s="59">
        <v>86</v>
      </c>
      <c r="G11" s="59">
        <v>73</v>
      </c>
      <c r="H11" s="59">
        <v>74</v>
      </c>
      <c r="I11" s="59">
        <v>74</v>
      </c>
      <c r="J11" s="59">
        <v>59</v>
      </c>
      <c r="K11" s="59">
        <f>SUM(E11:J11)</f>
        <v>451</v>
      </c>
      <c r="L11" s="58"/>
      <c r="M11" s="59">
        <f>SUM(K11:L11)</f>
        <v>451</v>
      </c>
      <c r="N11" s="60">
        <f>SUM(K11/6)</f>
        <v>75.166666666666671</v>
      </c>
      <c r="O11" s="12">
        <f t="shared" ref="O11:O12" si="0">MAX(E11:J11)</f>
        <v>86</v>
      </c>
      <c r="P11" s="61" t="s">
        <v>60</v>
      </c>
    </row>
    <row r="12" spans="2:16" ht="15.75" x14ac:dyDescent="0.25">
      <c r="B12" s="9">
        <v>2</v>
      </c>
      <c r="C12" s="62" t="s">
        <v>21</v>
      </c>
      <c r="D12" s="58" t="s">
        <v>17</v>
      </c>
      <c r="E12" s="59">
        <v>53</v>
      </c>
      <c r="F12" s="59">
        <v>56</v>
      </c>
      <c r="G12" s="59">
        <v>63</v>
      </c>
      <c r="H12" s="59">
        <v>57</v>
      </c>
      <c r="I12" s="59">
        <v>56</v>
      </c>
      <c r="J12" s="59">
        <v>49</v>
      </c>
      <c r="K12" s="59">
        <f>SUM(E12:J12)</f>
        <v>334</v>
      </c>
      <c r="L12" s="59">
        <v>60</v>
      </c>
      <c r="M12" s="59">
        <f>SUM(K12:L12)</f>
        <v>394</v>
      </c>
      <c r="N12" s="60">
        <f>SUM(M12/6)</f>
        <v>65.666666666666671</v>
      </c>
      <c r="O12" s="12">
        <f t="shared" si="0"/>
        <v>63</v>
      </c>
      <c r="P12" s="61" t="s">
        <v>22</v>
      </c>
    </row>
    <row r="13" spans="2:16" ht="15.75" x14ac:dyDescent="0.25">
      <c r="B13" s="19"/>
      <c r="C13" s="20"/>
      <c r="D13" s="21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</row>
    <row r="14" spans="2:16" ht="15.75" x14ac:dyDescent="0.25">
      <c r="B14" s="56"/>
      <c r="C14" s="4" t="s">
        <v>25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6"/>
      <c r="O14" s="56"/>
      <c r="P14" s="56"/>
    </row>
    <row r="15" spans="2:16" ht="15.75" x14ac:dyDescent="0.25">
      <c r="B15" s="56"/>
      <c r="C15" s="4"/>
      <c r="D15" s="5"/>
      <c r="E15" s="5"/>
      <c r="F15" s="5"/>
      <c r="G15" s="5"/>
      <c r="H15" s="5"/>
      <c r="I15" s="5"/>
      <c r="J15" s="5"/>
      <c r="K15" s="5"/>
      <c r="L15" s="5"/>
      <c r="M15" s="5"/>
      <c r="N15" s="56"/>
      <c r="O15" s="56"/>
      <c r="P15" s="56"/>
    </row>
    <row r="16" spans="2:16" ht="31.5" x14ac:dyDescent="0.25">
      <c r="B16" s="5" t="s">
        <v>2</v>
      </c>
      <c r="C16" s="56" t="s">
        <v>3</v>
      </c>
      <c r="D16" s="56" t="s">
        <v>4</v>
      </c>
      <c r="E16" s="56" t="s">
        <v>5</v>
      </c>
      <c r="F16" s="56" t="s">
        <v>6</v>
      </c>
      <c r="G16" s="56" t="s">
        <v>7</v>
      </c>
      <c r="H16" s="56" t="s">
        <v>8</v>
      </c>
      <c r="I16" s="56" t="s">
        <v>9</v>
      </c>
      <c r="J16" s="56" t="s">
        <v>10</v>
      </c>
      <c r="K16" s="7" t="s">
        <v>11</v>
      </c>
      <c r="L16" s="22" t="s">
        <v>12</v>
      </c>
      <c r="M16" s="8" t="s">
        <v>13</v>
      </c>
      <c r="N16" s="56" t="s">
        <v>14</v>
      </c>
      <c r="O16" s="56" t="s">
        <v>15</v>
      </c>
      <c r="P16" s="5"/>
    </row>
    <row r="17" spans="2:16" ht="15.75" x14ac:dyDescent="0.25">
      <c r="B17" s="23">
        <v>1</v>
      </c>
      <c r="C17" s="62" t="s">
        <v>29</v>
      </c>
      <c r="D17" s="58" t="s">
        <v>27</v>
      </c>
      <c r="E17" s="59">
        <v>150</v>
      </c>
      <c r="F17" s="59">
        <v>144</v>
      </c>
      <c r="G17" s="59">
        <v>168</v>
      </c>
      <c r="H17" s="59">
        <v>201</v>
      </c>
      <c r="I17" s="59">
        <v>183</v>
      </c>
      <c r="J17" s="59">
        <v>178</v>
      </c>
      <c r="K17" s="59">
        <f>SUM(E17:J17)</f>
        <v>1024</v>
      </c>
      <c r="L17" s="58"/>
      <c r="M17" s="59">
        <f>SUM(K17:L17)</f>
        <v>1024</v>
      </c>
      <c r="N17" s="60">
        <f>SUM(K17/6)</f>
        <v>170.66666666666666</v>
      </c>
      <c r="O17" s="12">
        <f t="shared" ref="O17:O19" si="1">MAX(E17:J17)</f>
        <v>201</v>
      </c>
      <c r="P17" s="61" t="s">
        <v>22</v>
      </c>
    </row>
    <row r="18" spans="2:16" ht="15.75" x14ac:dyDescent="0.25">
      <c r="B18" s="23">
        <v>2</v>
      </c>
      <c r="C18" s="62" t="s">
        <v>32</v>
      </c>
      <c r="D18" s="58" t="s">
        <v>27</v>
      </c>
      <c r="E18" s="59">
        <v>93</v>
      </c>
      <c r="F18" s="59">
        <v>78</v>
      </c>
      <c r="G18" s="59">
        <v>76</v>
      </c>
      <c r="H18" s="59">
        <v>67</v>
      </c>
      <c r="I18" s="59">
        <v>109</v>
      </c>
      <c r="J18" s="59">
        <v>72</v>
      </c>
      <c r="K18" s="59">
        <f>SUM(E18:J18)</f>
        <v>495</v>
      </c>
      <c r="L18" s="59"/>
      <c r="M18" s="59">
        <f>SUM(K18:L18)</f>
        <v>495</v>
      </c>
      <c r="N18" s="60">
        <f>SUM(K18/6)</f>
        <v>82.5</v>
      </c>
      <c r="O18" s="12">
        <f t="shared" si="1"/>
        <v>109</v>
      </c>
      <c r="P18" s="61" t="s">
        <v>22</v>
      </c>
    </row>
    <row r="19" spans="2:16" ht="15.75" x14ac:dyDescent="0.25">
      <c r="B19" s="23">
        <v>3</v>
      </c>
      <c r="C19" s="62" t="s">
        <v>52</v>
      </c>
      <c r="D19" s="58" t="s">
        <v>27</v>
      </c>
      <c r="E19" s="59">
        <v>71</v>
      </c>
      <c r="F19" s="59">
        <v>84</v>
      </c>
      <c r="G19" s="59">
        <v>79</v>
      </c>
      <c r="H19" s="59">
        <v>58</v>
      </c>
      <c r="I19" s="59">
        <v>75</v>
      </c>
      <c r="J19" s="59">
        <v>61</v>
      </c>
      <c r="K19" s="59">
        <f>SUM(E19:J19)</f>
        <v>428</v>
      </c>
      <c r="L19" s="59">
        <v>60</v>
      </c>
      <c r="M19" s="59">
        <f>SUM(K19:L19)</f>
        <v>488</v>
      </c>
      <c r="N19" s="60">
        <f>SUM(M19/6)</f>
        <v>81.333333333333329</v>
      </c>
      <c r="O19" s="12">
        <f t="shared" si="1"/>
        <v>84</v>
      </c>
      <c r="P19" s="61" t="s">
        <v>33</v>
      </c>
    </row>
    <row r="20" spans="2:16" ht="15.75" x14ac:dyDescent="0.25">
      <c r="B20" s="24"/>
      <c r="C20" s="25"/>
      <c r="D20" s="5"/>
      <c r="E20" s="5"/>
      <c r="F20" s="5"/>
      <c r="G20" s="5"/>
      <c r="H20" s="5"/>
      <c r="I20" s="5"/>
      <c r="J20" s="5"/>
      <c r="K20" s="5"/>
      <c r="L20" s="5"/>
      <c r="M20" s="5"/>
      <c r="N20" s="26"/>
      <c r="O20" s="5"/>
      <c r="P20" s="3"/>
    </row>
    <row r="21" spans="2:16" ht="15.75" x14ac:dyDescent="0.25">
      <c r="B21" s="5"/>
      <c r="C21" s="4" t="s">
        <v>35</v>
      </c>
      <c r="D21" s="5"/>
      <c r="E21" s="5"/>
      <c r="F21" s="5"/>
      <c r="G21" s="5"/>
      <c r="H21" s="5"/>
      <c r="I21" s="5"/>
      <c r="J21" s="5"/>
      <c r="K21" s="5"/>
      <c r="L21" s="5"/>
      <c r="M21" s="5"/>
      <c r="N21" s="56"/>
      <c r="O21" s="56"/>
      <c r="P21" s="56"/>
    </row>
    <row r="22" spans="2:16" ht="15.75" x14ac:dyDescent="0.25">
      <c r="B22" s="5"/>
      <c r="C22" s="4"/>
      <c r="D22" s="5"/>
      <c r="E22" s="5"/>
      <c r="F22" s="5"/>
      <c r="G22" s="5"/>
      <c r="H22" s="5"/>
      <c r="I22" s="5"/>
      <c r="J22" s="5"/>
      <c r="K22" s="5"/>
      <c r="L22" s="5"/>
      <c r="M22" s="5"/>
      <c r="N22" s="56"/>
      <c r="O22" s="56"/>
      <c r="P22" s="56"/>
    </row>
    <row r="23" spans="2:16" ht="32.25" thickBot="1" x14ac:dyDescent="0.3">
      <c r="B23" s="5" t="s">
        <v>2</v>
      </c>
      <c r="C23" s="56" t="s">
        <v>3</v>
      </c>
      <c r="D23" s="56" t="s">
        <v>4</v>
      </c>
      <c r="E23" s="56" t="s">
        <v>5</v>
      </c>
      <c r="F23" s="56" t="s">
        <v>6</v>
      </c>
      <c r="G23" s="56" t="s">
        <v>7</v>
      </c>
      <c r="H23" s="56" t="s">
        <v>8</v>
      </c>
      <c r="I23" s="56" t="s">
        <v>9</v>
      </c>
      <c r="J23" s="56" t="s">
        <v>10</v>
      </c>
      <c r="K23" s="7" t="s">
        <v>11</v>
      </c>
      <c r="L23" s="7" t="s">
        <v>12</v>
      </c>
      <c r="M23" s="8" t="s">
        <v>13</v>
      </c>
      <c r="N23" s="56" t="s">
        <v>14</v>
      </c>
      <c r="O23" s="56" t="s">
        <v>15</v>
      </c>
      <c r="P23" s="56" t="s">
        <v>16</v>
      </c>
    </row>
    <row r="24" spans="2:16" ht="15.75" x14ac:dyDescent="0.25">
      <c r="B24" s="9">
        <v>1</v>
      </c>
      <c r="C24" s="63" t="s">
        <v>68</v>
      </c>
      <c r="D24" s="58" t="s">
        <v>37</v>
      </c>
      <c r="E24" s="59">
        <v>115</v>
      </c>
      <c r="F24" s="59">
        <v>112</v>
      </c>
      <c r="G24" s="59">
        <v>117</v>
      </c>
      <c r="H24" s="59">
        <v>108</v>
      </c>
      <c r="I24" s="59">
        <v>114</v>
      </c>
      <c r="J24" s="59">
        <v>133</v>
      </c>
      <c r="K24" s="59">
        <f t="shared" ref="K24" si="2">SUM(E24:J24)</f>
        <v>699</v>
      </c>
      <c r="L24" s="59">
        <v>60</v>
      </c>
      <c r="M24" s="59">
        <f t="shared" ref="M24" si="3">SUM(K24:L24)</f>
        <v>759</v>
      </c>
      <c r="N24" s="60">
        <f>SUM(M24/6)</f>
        <v>126.5</v>
      </c>
      <c r="O24" s="12">
        <f t="shared" ref="O24:O27" si="4">MAX(E24:J24)</f>
        <v>133</v>
      </c>
      <c r="P24" s="61" t="s">
        <v>33</v>
      </c>
    </row>
    <row r="25" spans="2:16" ht="15.75" x14ac:dyDescent="0.25">
      <c r="B25" s="9">
        <v>2</v>
      </c>
      <c r="C25" s="62" t="s">
        <v>62</v>
      </c>
      <c r="D25" s="58" t="s">
        <v>37</v>
      </c>
      <c r="E25" s="59">
        <v>132</v>
      </c>
      <c r="F25" s="59">
        <v>126</v>
      </c>
      <c r="G25" s="59">
        <v>115</v>
      </c>
      <c r="H25" s="59">
        <v>135</v>
      </c>
      <c r="I25" s="59">
        <v>104</v>
      </c>
      <c r="J25" s="59">
        <v>124</v>
      </c>
      <c r="K25" s="59">
        <f>SUM(E25:J25)</f>
        <v>736</v>
      </c>
      <c r="L25" s="58"/>
      <c r="M25" s="59">
        <f>SUM(K25:L25)</f>
        <v>736</v>
      </c>
      <c r="N25" s="60">
        <f>SUM(K25/6)</f>
        <v>122.66666666666667</v>
      </c>
      <c r="O25" s="12">
        <f t="shared" si="4"/>
        <v>135</v>
      </c>
      <c r="P25" s="61" t="s">
        <v>33</v>
      </c>
    </row>
    <row r="26" spans="2:16" ht="15.75" x14ac:dyDescent="0.25">
      <c r="B26" s="9">
        <v>3</v>
      </c>
      <c r="C26" s="62" t="s">
        <v>42</v>
      </c>
      <c r="D26" s="58" t="s">
        <v>37</v>
      </c>
      <c r="E26" s="59">
        <v>73</v>
      </c>
      <c r="F26" s="59">
        <v>76</v>
      </c>
      <c r="G26" s="59">
        <v>109</v>
      </c>
      <c r="H26" s="59">
        <v>100</v>
      </c>
      <c r="I26" s="59">
        <v>112</v>
      </c>
      <c r="J26" s="59">
        <v>168</v>
      </c>
      <c r="K26" s="59">
        <f>SUM(E26:J26)</f>
        <v>638</v>
      </c>
      <c r="L26" s="58"/>
      <c r="M26" s="59">
        <f>SUM(K26:L26)</f>
        <v>638</v>
      </c>
      <c r="N26" s="60">
        <f>SUM(K26/6)</f>
        <v>106.33333333333333</v>
      </c>
      <c r="O26" s="12">
        <f t="shared" si="4"/>
        <v>168</v>
      </c>
      <c r="P26" s="61" t="s">
        <v>22</v>
      </c>
    </row>
    <row r="27" spans="2:16" ht="15.75" x14ac:dyDescent="0.25">
      <c r="B27" s="9">
        <v>4</v>
      </c>
      <c r="C27" s="64" t="s">
        <v>45</v>
      </c>
      <c r="D27" s="58" t="s">
        <v>37</v>
      </c>
      <c r="E27" s="59">
        <v>91</v>
      </c>
      <c r="F27" s="59">
        <v>88</v>
      </c>
      <c r="G27" s="59">
        <v>81</v>
      </c>
      <c r="H27" s="59">
        <v>91</v>
      </c>
      <c r="I27" s="59">
        <v>109</v>
      </c>
      <c r="J27" s="59">
        <v>97</v>
      </c>
      <c r="K27" s="59">
        <f>SUM(E27:J27)</f>
        <v>557</v>
      </c>
      <c r="L27" s="59"/>
      <c r="M27" s="59">
        <f>SUM(K27:L27)</f>
        <v>557</v>
      </c>
      <c r="N27" s="60">
        <f>SUM(K27/6)</f>
        <v>92.833333333333329</v>
      </c>
      <c r="O27" s="12">
        <f t="shared" si="4"/>
        <v>109</v>
      </c>
      <c r="P27" s="61" t="s">
        <v>22</v>
      </c>
    </row>
    <row r="28" spans="2:16" ht="15.75" x14ac:dyDescent="0.25">
      <c r="B28" s="5"/>
      <c r="C28" s="70"/>
      <c r="D28" s="71"/>
      <c r="E28" s="72"/>
      <c r="F28" s="72"/>
      <c r="G28" s="72"/>
      <c r="H28" s="72"/>
      <c r="I28" s="72"/>
      <c r="J28" s="72"/>
      <c r="K28" s="72"/>
      <c r="L28" s="71"/>
      <c r="M28" s="72"/>
      <c r="N28" s="73"/>
      <c r="O28" s="71"/>
      <c r="P28" s="74"/>
    </row>
    <row r="29" spans="2:16" ht="15.75" x14ac:dyDescent="0.25">
      <c r="C29" s="50" t="s">
        <v>50</v>
      </c>
    </row>
    <row r="30" spans="2:16" ht="15.75" x14ac:dyDescent="0.25">
      <c r="C30" s="32"/>
    </row>
    <row r="31" spans="2:16" ht="15.75" x14ac:dyDescent="0.25">
      <c r="B31" s="48">
        <v>1</v>
      </c>
      <c r="C31" s="65" t="s">
        <v>48</v>
      </c>
      <c r="D31" s="58" t="s">
        <v>63</v>
      </c>
      <c r="E31" s="59">
        <v>76</v>
      </c>
      <c r="F31" s="59">
        <v>67</v>
      </c>
      <c r="G31" s="59">
        <v>124</v>
      </c>
      <c r="H31" s="59">
        <v>102</v>
      </c>
      <c r="I31" s="59">
        <v>112</v>
      </c>
      <c r="J31" s="59">
        <v>65</v>
      </c>
      <c r="K31" s="59">
        <f>SUM(E31:J31)</f>
        <v>546</v>
      </c>
      <c r="L31" s="58"/>
      <c r="M31" s="59">
        <f>SUM(K31:L31)</f>
        <v>546</v>
      </c>
      <c r="N31" s="60">
        <f>SUM(K31/6)</f>
        <v>91</v>
      </c>
      <c r="O31" s="12">
        <f t="shared" ref="O31" si="5">MAX(E31:J31)</f>
        <v>124</v>
      </c>
      <c r="P31" s="61" t="s">
        <v>33</v>
      </c>
    </row>
    <row r="35" spans="3:4" ht="15.75" customHeight="1" x14ac:dyDescent="0.25">
      <c r="C35" s="123" t="s">
        <v>65</v>
      </c>
      <c r="D35" s="123"/>
    </row>
  </sheetData>
  <sortState xmlns:xlrd2="http://schemas.microsoft.com/office/spreadsheetml/2017/richdata2" ref="C25:P27">
    <sortCondition descending="1" ref="M25:M27"/>
  </sortState>
  <mergeCells count="4">
    <mergeCell ref="B3:M3"/>
    <mergeCell ref="B5:M5"/>
    <mergeCell ref="B6:M6"/>
    <mergeCell ref="C35:D35"/>
  </mergeCells>
  <pageMargins left="0.7" right="0.7" top="0.78740157499999996" bottom="0.78740157499999996" header="0.3" footer="0.3"/>
  <pageSetup paperSize="9" scale="71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3:P43"/>
  <sheetViews>
    <sheetView topLeftCell="A13" workbookViewId="0">
      <selection activeCell="C36" sqref="C36"/>
    </sheetView>
  </sheetViews>
  <sheetFormatPr defaultRowHeight="15" x14ac:dyDescent="0.25"/>
  <cols>
    <col min="3" max="3" width="25.5703125" customWidth="1"/>
    <col min="16" max="16" width="30.7109375" customWidth="1"/>
  </cols>
  <sheetData>
    <row r="3" spans="2:16" ht="15.75" x14ac:dyDescent="0.25">
      <c r="B3" s="121" t="s">
        <v>57</v>
      </c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"/>
      <c r="O3" s="1"/>
      <c r="P3" s="1"/>
    </row>
    <row r="4" spans="2:16" ht="15.75" x14ac:dyDescent="0.2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1"/>
      <c r="O4" s="1"/>
      <c r="P4" s="1"/>
    </row>
    <row r="5" spans="2:16" ht="15.75" x14ac:dyDescent="0.25">
      <c r="B5" s="122" t="s">
        <v>44</v>
      </c>
      <c r="C5" s="122"/>
      <c r="D5" s="122"/>
      <c r="E5" s="122"/>
      <c r="F5" s="122"/>
      <c r="G5" s="122"/>
      <c r="H5" s="122"/>
      <c r="I5" s="122"/>
      <c r="J5" s="122"/>
      <c r="K5" s="122"/>
      <c r="L5" s="122"/>
      <c r="M5" s="122"/>
      <c r="N5" s="1"/>
      <c r="O5" s="1"/>
      <c r="P5" s="1"/>
    </row>
    <row r="6" spans="2:16" ht="15.75" x14ac:dyDescent="0.25">
      <c r="B6" s="122" t="s">
        <v>69</v>
      </c>
      <c r="C6" s="122"/>
      <c r="D6" s="122"/>
      <c r="E6" s="122"/>
      <c r="F6" s="122"/>
      <c r="G6" s="122"/>
      <c r="H6" s="122"/>
      <c r="I6" s="122"/>
      <c r="J6" s="122"/>
      <c r="K6" s="122"/>
      <c r="L6" s="122"/>
      <c r="M6" s="122"/>
      <c r="N6" s="1"/>
      <c r="O6" s="1"/>
      <c r="P6" s="1"/>
    </row>
    <row r="7" spans="2:16" ht="15.75" x14ac:dyDescent="0.25"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1"/>
      <c r="O7" s="1"/>
      <c r="P7" s="1"/>
    </row>
    <row r="8" spans="2:16" ht="15.75" x14ac:dyDescent="0.25">
      <c r="B8" s="1"/>
      <c r="C8" s="4" t="s">
        <v>1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</row>
    <row r="9" spans="2:16" ht="15.75" x14ac:dyDescent="0.25">
      <c r="B9" s="1"/>
      <c r="C9" s="4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</row>
    <row r="10" spans="2:16" ht="32.25" thickBot="1" x14ac:dyDescent="0.3">
      <c r="B10" s="5" t="s">
        <v>2</v>
      </c>
      <c r="C10" s="56" t="s">
        <v>3</v>
      </c>
      <c r="D10" s="56" t="s">
        <v>4</v>
      </c>
      <c r="E10" s="56" t="s">
        <v>5</v>
      </c>
      <c r="F10" s="56" t="s">
        <v>6</v>
      </c>
      <c r="G10" s="56" t="s">
        <v>7</v>
      </c>
      <c r="H10" s="56" t="s">
        <v>8</v>
      </c>
      <c r="I10" s="56" t="s">
        <v>9</v>
      </c>
      <c r="J10" s="56" t="s">
        <v>10</v>
      </c>
      <c r="K10" s="7" t="s">
        <v>11</v>
      </c>
      <c r="L10" s="7" t="s">
        <v>12</v>
      </c>
      <c r="M10" s="8" t="s">
        <v>13</v>
      </c>
      <c r="N10" s="56" t="s">
        <v>14</v>
      </c>
      <c r="O10" s="56" t="s">
        <v>15</v>
      </c>
      <c r="P10" s="56" t="s">
        <v>16</v>
      </c>
    </row>
    <row r="11" spans="2:16" ht="15.75" x14ac:dyDescent="0.25">
      <c r="B11" s="9">
        <v>1</v>
      </c>
      <c r="C11" s="57" t="s">
        <v>18</v>
      </c>
      <c r="D11" s="80" t="s">
        <v>17</v>
      </c>
      <c r="E11" s="82">
        <v>118</v>
      </c>
      <c r="F11" s="82">
        <v>94</v>
      </c>
      <c r="G11" s="82">
        <v>94</v>
      </c>
      <c r="H11" s="82">
        <v>97</v>
      </c>
      <c r="I11" s="82">
        <v>91</v>
      </c>
      <c r="J11" s="82">
        <v>83</v>
      </c>
      <c r="K11" s="81">
        <f>SUM(E11:J11)</f>
        <v>577</v>
      </c>
      <c r="L11" s="58"/>
      <c r="M11" s="59">
        <f>SUM(K11:L11)</f>
        <v>577</v>
      </c>
      <c r="N11" s="60">
        <f>SUM(K11/6)</f>
        <v>96.166666666666671</v>
      </c>
      <c r="O11" s="12">
        <f t="shared" ref="O11:O14" si="0">MAX(E11:J11)</f>
        <v>118</v>
      </c>
      <c r="P11" s="61" t="s">
        <v>33</v>
      </c>
    </row>
    <row r="12" spans="2:16" ht="15.75" x14ac:dyDescent="0.25">
      <c r="B12" s="9">
        <v>2</v>
      </c>
      <c r="C12" s="62" t="s">
        <v>19</v>
      </c>
      <c r="D12" s="80" t="s">
        <v>17</v>
      </c>
      <c r="E12" s="82">
        <v>97</v>
      </c>
      <c r="F12" s="82">
        <v>67</v>
      </c>
      <c r="G12" s="84">
        <v>82</v>
      </c>
      <c r="H12" s="82">
        <v>91</v>
      </c>
      <c r="I12" s="82">
        <v>117</v>
      </c>
      <c r="J12" s="82">
        <v>85</v>
      </c>
      <c r="K12" s="81">
        <f>SUM(E12:J12)</f>
        <v>539</v>
      </c>
      <c r="L12" s="58"/>
      <c r="M12" s="59">
        <f>SUM(K12:L12)</f>
        <v>539</v>
      </c>
      <c r="N12" s="60">
        <f>SUM(K12/6)</f>
        <v>89.833333333333329</v>
      </c>
      <c r="O12" s="12">
        <f t="shared" si="0"/>
        <v>117</v>
      </c>
      <c r="P12" s="61" t="s">
        <v>20</v>
      </c>
    </row>
    <row r="13" spans="2:16" ht="15.75" x14ac:dyDescent="0.25">
      <c r="B13" s="9">
        <v>3</v>
      </c>
      <c r="C13" s="27" t="s">
        <v>70</v>
      </c>
      <c r="D13" s="80" t="s">
        <v>17</v>
      </c>
      <c r="E13" s="82">
        <v>87</v>
      </c>
      <c r="F13" s="82">
        <v>69</v>
      </c>
      <c r="G13" s="82">
        <v>112</v>
      </c>
      <c r="H13" s="82">
        <v>77</v>
      </c>
      <c r="I13" s="82">
        <v>71</v>
      </c>
      <c r="J13" s="82">
        <v>57</v>
      </c>
      <c r="K13" s="81">
        <f>SUM(E13:J13)</f>
        <v>473</v>
      </c>
      <c r="L13" s="58"/>
      <c r="M13" s="59">
        <f>SUM(K13:L13)</f>
        <v>473</v>
      </c>
      <c r="N13" s="60">
        <f>SUM(K13/6)</f>
        <v>78.833333333333329</v>
      </c>
      <c r="O13" s="12">
        <f t="shared" si="0"/>
        <v>112</v>
      </c>
      <c r="P13" s="61" t="s">
        <v>33</v>
      </c>
    </row>
    <row r="14" spans="2:16" ht="15.75" x14ac:dyDescent="0.25">
      <c r="B14" s="30">
        <v>4</v>
      </c>
      <c r="C14" s="85" t="s">
        <v>23</v>
      </c>
      <c r="D14" s="80" t="s">
        <v>17</v>
      </c>
      <c r="E14" s="82">
        <v>63</v>
      </c>
      <c r="F14" s="82">
        <v>68</v>
      </c>
      <c r="G14" s="84">
        <v>52</v>
      </c>
      <c r="H14" s="82">
        <v>62</v>
      </c>
      <c r="I14" s="82">
        <v>81</v>
      </c>
      <c r="J14" s="82">
        <v>63</v>
      </c>
      <c r="K14" s="81">
        <f>SUM(E14:J14)</f>
        <v>389</v>
      </c>
      <c r="L14" s="58"/>
      <c r="M14" s="59">
        <f>SUM(K14:L14)</f>
        <v>389</v>
      </c>
      <c r="N14" s="60">
        <f>SUM(K14/6)</f>
        <v>64.833333333333329</v>
      </c>
      <c r="O14" s="12">
        <f t="shared" si="0"/>
        <v>81</v>
      </c>
      <c r="P14" s="61" t="s">
        <v>60</v>
      </c>
    </row>
    <row r="15" spans="2:16" ht="15.75" x14ac:dyDescent="0.25">
      <c r="B15" s="19"/>
      <c r="C15" s="20"/>
      <c r="D15" s="21"/>
      <c r="E15" s="87"/>
      <c r="F15" s="87"/>
      <c r="G15" s="87"/>
      <c r="H15" s="87"/>
      <c r="I15" s="87"/>
      <c r="J15" s="87"/>
      <c r="K15" s="19"/>
      <c r="L15" s="19"/>
      <c r="M15" s="19"/>
      <c r="N15" s="19"/>
      <c r="O15" s="19"/>
      <c r="P15" s="19"/>
    </row>
    <row r="16" spans="2:16" ht="15.75" x14ac:dyDescent="0.25">
      <c r="B16" s="56"/>
      <c r="C16" s="4" t="s">
        <v>25</v>
      </c>
      <c r="D16" s="5"/>
      <c r="E16" s="88"/>
      <c r="F16" s="88"/>
      <c r="G16" s="88"/>
      <c r="H16" s="88"/>
      <c r="I16" s="88"/>
      <c r="J16" s="88"/>
      <c r="K16" s="5"/>
      <c r="L16" s="5"/>
      <c r="M16" s="5"/>
      <c r="N16" s="56"/>
      <c r="O16" s="56"/>
      <c r="P16" s="56"/>
    </row>
    <row r="17" spans="2:16" ht="15.75" x14ac:dyDescent="0.25">
      <c r="B17" s="56"/>
      <c r="C17" s="4"/>
      <c r="D17" s="5"/>
      <c r="E17" s="88"/>
      <c r="F17" s="88"/>
      <c r="G17" s="88"/>
      <c r="H17" s="88"/>
      <c r="I17" s="88"/>
      <c r="J17" s="88"/>
      <c r="K17" s="5"/>
      <c r="L17" s="5"/>
      <c r="M17" s="5"/>
      <c r="N17" s="56"/>
      <c r="O17" s="56"/>
      <c r="P17" s="56"/>
    </row>
    <row r="18" spans="2:16" ht="31.5" x14ac:dyDescent="0.25">
      <c r="B18" s="5" t="s">
        <v>2</v>
      </c>
      <c r="C18" s="56" t="s">
        <v>3</v>
      </c>
      <c r="D18" s="56" t="s">
        <v>4</v>
      </c>
      <c r="E18" s="86" t="s">
        <v>5</v>
      </c>
      <c r="F18" s="86" t="s">
        <v>6</v>
      </c>
      <c r="G18" s="86" t="s">
        <v>7</v>
      </c>
      <c r="H18" s="86" t="s">
        <v>8</v>
      </c>
      <c r="I18" s="86" t="s">
        <v>9</v>
      </c>
      <c r="J18" s="86" t="s">
        <v>10</v>
      </c>
      <c r="K18" s="7" t="s">
        <v>11</v>
      </c>
      <c r="L18" s="22" t="s">
        <v>12</v>
      </c>
      <c r="M18" s="8" t="s">
        <v>13</v>
      </c>
      <c r="N18" s="56" t="s">
        <v>14</v>
      </c>
      <c r="O18" s="56" t="s">
        <v>15</v>
      </c>
      <c r="P18" s="5"/>
    </row>
    <row r="19" spans="2:16" ht="15.75" x14ac:dyDescent="0.25">
      <c r="B19" s="23">
        <v>1</v>
      </c>
      <c r="C19" s="62" t="s">
        <v>29</v>
      </c>
      <c r="D19" s="80" t="s">
        <v>27</v>
      </c>
      <c r="E19" s="82">
        <v>148</v>
      </c>
      <c r="F19" s="82">
        <v>158</v>
      </c>
      <c r="G19" s="82">
        <v>149</v>
      </c>
      <c r="H19" s="82">
        <v>200</v>
      </c>
      <c r="I19" s="82">
        <v>172</v>
      </c>
      <c r="J19" s="82">
        <v>194</v>
      </c>
      <c r="K19" s="81">
        <f>SUM(E19:J19)</f>
        <v>1021</v>
      </c>
      <c r="L19" s="58"/>
      <c r="M19" s="59">
        <f>SUM(K19:L19)</f>
        <v>1021</v>
      </c>
      <c r="N19" s="60">
        <f>SUM(K19/6)</f>
        <v>170.16666666666666</v>
      </c>
      <c r="O19" s="12">
        <f t="shared" ref="O19:O22" si="1">MAX(E19:J19)</f>
        <v>200</v>
      </c>
      <c r="P19" s="61" t="s">
        <v>22</v>
      </c>
    </row>
    <row r="20" spans="2:16" ht="15.75" x14ac:dyDescent="0.25">
      <c r="B20" s="23">
        <v>2</v>
      </c>
      <c r="C20" s="62" t="s">
        <v>30</v>
      </c>
      <c r="D20" s="80" t="s">
        <v>27</v>
      </c>
      <c r="E20" s="82">
        <v>116</v>
      </c>
      <c r="F20" s="82">
        <v>107</v>
      </c>
      <c r="G20" s="82">
        <v>124</v>
      </c>
      <c r="H20" s="82">
        <v>112</v>
      </c>
      <c r="I20" s="82">
        <v>126</v>
      </c>
      <c r="J20" s="82">
        <v>143</v>
      </c>
      <c r="K20" s="81">
        <f>SUM(E20:J20)</f>
        <v>728</v>
      </c>
      <c r="L20" s="98"/>
      <c r="M20" s="59">
        <f>SUM(K20:L20)</f>
        <v>728</v>
      </c>
      <c r="N20" s="60">
        <f>SUM(K20/6)</f>
        <v>121.33333333333333</v>
      </c>
      <c r="O20" s="12">
        <f t="shared" si="1"/>
        <v>143</v>
      </c>
      <c r="P20" s="61" t="s">
        <v>28</v>
      </c>
    </row>
    <row r="21" spans="2:16" ht="15.75" x14ac:dyDescent="0.25">
      <c r="B21" s="23">
        <v>3</v>
      </c>
      <c r="C21" s="62" t="s">
        <v>53</v>
      </c>
      <c r="D21" s="80" t="s">
        <v>27</v>
      </c>
      <c r="E21" s="83">
        <v>88</v>
      </c>
      <c r="F21" s="83">
        <v>79</v>
      </c>
      <c r="G21" s="83">
        <v>108</v>
      </c>
      <c r="H21" s="83">
        <v>150</v>
      </c>
      <c r="I21" s="83">
        <v>106</v>
      </c>
      <c r="J21" s="83">
        <v>116</v>
      </c>
      <c r="K21" s="81">
        <f>SUM(E21:J21)</f>
        <v>647</v>
      </c>
      <c r="L21" s="98">
        <v>60</v>
      </c>
      <c r="M21" s="59">
        <f>SUM(K21:L21)</f>
        <v>707</v>
      </c>
      <c r="N21" s="60">
        <f>SUM(M21/6)</f>
        <v>117.83333333333333</v>
      </c>
      <c r="O21" s="12">
        <f t="shared" si="1"/>
        <v>150</v>
      </c>
      <c r="P21" s="61" t="s">
        <v>20</v>
      </c>
    </row>
    <row r="22" spans="2:16" ht="15.75" x14ac:dyDescent="0.25">
      <c r="B22" s="23">
        <v>4</v>
      </c>
      <c r="C22" s="62" t="s">
        <v>52</v>
      </c>
      <c r="D22" s="80" t="s">
        <v>27</v>
      </c>
      <c r="E22" s="82">
        <v>104</v>
      </c>
      <c r="F22" s="82">
        <v>88</v>
      </c>
      <c r="G22" s="82">
        <v>94</v>
      </c>
      <c r="H22" s="82">
        <v>96</v>
      </c>
      <c r="I22" s="82">
        <v>96</v>
      </c>
      <c r="J22" s="82">
        <v>103</v>
      </c>
      <c r="K22" s="81">
        <f>SUM(E22:J22)</f>
        <v>581</v>
      </c>
      <c r="L22" s="98">
        <v>60</v>
      </c>
      <c r="M22" s="59">
        <f>SUM(K22:L22)</f>
        <v>641</v>
      </c>
      <c r="N22" s="60">
        <f>SUM(M22/6)</f>
        <v>106.83333333333333</v>
      </c>
      <c r="O22" s="12">
        <f t="shared" si="1"/>
        <v>104</v>
      </c>
      <c r="P22" s="61" t="s">
        <v>33</v>
      </c>
    </row>
    <row r="23" spans="2:16" ht="15.75" x14ac:dyDescent="0.25">
      <c r="B23" s="24"/>
      <c r="C23" s="25"/>
      <c r="D23" s="5"/>
      <c r="E23" s="5"/>
      <c r="F23" s="5"/>
      <c r="G23" s="5"/>
      <c r="H23" s="5"/>
      <c r="I23" s="5"/>
      <c r="J23" s="5"/>
      <c r="K23" s="5"/>
      <c r="L23" s="5"/>
      <c r="M23" s="5"/>
      <c r="N23" s="26"/>
      <c r="O23" s="5"/>
      <c r="P23" s="3"/>
    </row>
    <row r="24" spans="2:16" ht="15.75" x14ac:dyDescent="0.25">
      <c r="B24" s="5"/>
      <c r="C24" s="4" t="s">
        <v>35</v>
      </c>
      <c r="D24" s="5"/>
      <c r="E24" s="5"/>
      <c r="F24" s="5"/>
      <c r="G24" s="5"/>
      <c r="H24" s="5"/>
      <c r="I24" s="5"/>
      <c r="J24" s="5"/>
      <c r="K24" s="5"/>
      <c r="L24" s="5"/>
      <c r="M24" s="5"/>
      <c r="N24" s="56"/>
      <c r="O24" s="56"/>
      <c r="P24" s="56"/>
    </row>
    <row r="25" spans="2:16" ht="15.75" x14ac:dyDescent="0.25">
      <c r="B25" s="5"/>
      <c r="C25" s="4"/>
      <c r="D25" s="5"/>
      <c r="E25" s="5"/>
      <c r="F25" s="5"/>
      <c r="G25" s="5"/>
      <c r="H25" s="5"/>
      <c r="I25" s="5"/>
      <c r="J25" s="5"/>
      <c r="K25" s="5"/>
      <c r="L25" s="5"/>
      <c r="M25" s="5"/>
      <c r="N25" s="56"/>
      <c r="O25" s="56"/>
      <c r="P25" s="56"/>
    </row>
    <row r="26" spans="2:16" ht="32.25" thickBot="1" x14ac:dyDescent="0.3">
      <c r="B26" s="5" t="s">
        <v>2</v>
      </c>
      <c r="C26" s="56" t="s">
        <v>3</v>
      </c>
      <c r="D26" s="56" t="s">
        <v>4</v>
      </c>
      <c r="E26" s="56" t="s">
        <v>5</v>
      </c>
      <c r="F26" s="56" t="s">
        <v>6</v>
      </c>
      <c r="G26" s="56" t="s">
        <v>7</v>
      </c>
      <c r="H26" s="56" t="s">
        <v>8</v>
      </c>
      <c r="I26" s="56" t="s">
        <v>9</v>
      </c>
      <c r="J26" s="56" t="s">
        <v>10</v>
      </c>
      <c r="K26" s="7" t="s">
        <v>11</v>
      </c>
      <c r="L26" s="7" t="s">
        <v>12</v>
      </c>
      <c r="M26" s="8" t="s">
        <v>13</v>
      </c>
      <c r="N26" s="56" t="s">
        <v>14</v>
      </c>
      <c r="O26" s="56" t="s">
        <v>15</v>
      </c>
      <c r="P26" s="56" t="s">
        <v>16</v>
      </c>
    </row>
    <row r="27" spans="2:16" ht="15.75" x14ac:dyDescent="0.25">
      <c r="B27" s="9">
        <v>1</v>
      </c>
      <c r="C27" s="63" t="s">
        <v>61</v>
      </c>
      <c r="D27" s="80" t="s">
        <v>37</v>
      </c>
      <c r="E27" s="82">
        <v>201</v>
      </c>
      <c r="F27" s="82">
        <v>193</v>
      </c>
      <c r="G27" s="82">
        <v>180</v>
      </c>
      <c r="H27" s="82">
        <v>148</v>
      </c>
      <c r="I27" s="82">
        <v>172</v>
      </c>
      <c r="J27" s="82">
        <v>163</v>
      </c>
      <c r="K27" s="81">
        <f t="shared" ref="K27:K34" si="2">SUM(E27:J27)</f>
        <v>1057</v>
      </c>
      <c r="L27" s="58"/>
      <c r="M27" s="59">
        <f t="shared" ref="M27:M34" si="3">SUM(K27:L27)</f>
        <v>1057</v>
      </c>
      <c r="N27" s="60">
        <f t="shared" ref="N27:N33" si="4">SUM(K27/6)</f>
        <v>176.16666666666666</v>
      </c>
      <c r="O27" s="12">
        <f t="shared" ref="O27:O34" si="5">MAX(E27:J27)</f>
        <v>201</v>
      </c>
      <c r="P27" s="61" t="s">
        <v>33</v>
      </c>
    </row>
    <row r="28" spans="2:16" ht="15.75" x14ac:dyDescent="0.25">
      <c r="B28" s="9">
        <v>2</v>
      </c>
      <c r="C28" s="62" t="s">
        <v>73</v>
      </c>
      <c r="D28" s="80" t="s">
        <v>37</v>
      </c>
      <c r="E28" s="82">
        <v>170</v>
      </c>
      <c r="F28" s="82">
        <v>141</v>
      </c>
      <c r="G28" s="82">
        <v>103</v>
      </c>
      <c r="H28" s="82">
        <v>175</v>
      </c>
      <c r="I28" s="82">
        <v>121</v>
      </c>
      <c r="J28" s="82">
        <v>119</v>
      </c>
      <c r="K28" s="81">
        <f t="shared" si="2"/>
        <v>829</v>
      </c>
      <c r="L28" s="58"/>
      <c r="M28" s="59">
        <f t="shared" si="3"/>
        <v>829</v>
      </c>
      <c r="N28" s="60">
        <f t="shared" si="4"/>
        <v>138.16666666666666</v>
      </c>
      <c r="O28" s="12">
        <f t="shared" si="5"/>
        <v>175</v>
      </c>
      <c r="P28" s="61" t="s">
        <v>39</v>
      </c>
    </row>
    <row r="29" spans="2:16" ht="15.75" x14ac:dyDescent="0.25">
      <c r="B29" s="9">
        <v>3</v>
      </c>
      <c r="C29" s="62" t="s">
        <v>62</v>
      </c>
      <c r="D29" s="80" t="s">
        <v>37</v>
      </c>
      <c r="E29" s="82">
        <v>141</v>
      </c>
      <c r="F29" s="82">
        <v>132</v>
      </c>
      <c r="G29" s="82">
        <v>163</v>
      </c>
      <c r="H29" s="82">
        <v>136</v>
      </c>
      <c r="I29" s="82">
        <v>140</v>
      </c>
      <c r="J29" s="82">
        <v>115</v>
      </c>
      <c r="K29" s="81">
        <f t="shared" si="2"/>
        <v>827</v>
      </c>
      <c r="L29" s="58"/>
      <c r="M29" s="59">
        <f t="shared" si="3"/>
        <v>827</v>
      </c>
      <c r="N29" s="60">
        <f t="shared" si="4"/>
        <v>137.83333333333334</v>
      </c>
      <c r="O29" s="12">
        <f t="shared" si="5"/>
        <v>163</v>
      </c>
      <c r="P29" s="61" t="s">
        <v>33</v>
      </c>
    </row>
    <row r="30" spans="2:16" ht="15.75" x14ac:dyDescent="0.25">
      <c r="B30" s="9">
        <v>4</v>
      </c>
      <c r="C30" s="64" t="s">
        <v>34</v>
      </c>
      <c r="D30" s="80" t="s">
        <v>37</v>
      </c>
      <c r="E30" s="82">
        <v>108</v>
      </c>
      <c r="F30" s="82">
        <v>121</v>
      </c>
      <c r="G30" s="82">
        <v>124</v>
      </c>
      <c r="H30" s="82">
        <v>117</v>
      </c>
      <c r="I30" s="82">
        <v>141</v>
      </c>
      <c r="J30" s="82">
        <v>129</v>
      </c>
      <c r="K30" s="81">
        <f t="shared" si="2"/>
        <v>740</v>
      </c>
      <c r="L30" s="58">
        <v>60</v>
      </c>
      <c r="M30" s="59">
        <f t="shared" si="3"/>
        <v>800</v>
      </c>
      <c r="N30" s="60">
        <f t="shared" si="4"/>
        <v>123.33333333333333</v>
      </c>
      <c r="O30" s="12">
        <f t="shared" si="5"/>
        <v>141</v>
      </c>
      <c r="P30" s="61" t="s">
        <v>33</v>
      </c>
    </row>
    <row r="31" spans="2:16" ht="15.75" x14ac:dyDescent="0.25">
      <c r="B31" s="9">
        <v>5</v>
      </c>
      <c r="C31" s="64" t="s">
        <v>31</v>
      </c>
      <c r="D31" s="80" t="s">
        <v>37</v>
      </c>
      <c r="E31" s="82">
        <v>121</v>
      </c>
      <c r="F31" s="82">
        <v>95</v>
      </c>
      <c r="G31" s="82">
        <v>127</v>
      </c>
      <c r="H31" s="82">
        <v>146</v>
      </c>
      <c r="I31" s="82">
        <v>168</v>
      </c>
      <c r="J31" s="82">
        <v>87</v>
      </c>
      <c r="K31" s="81">
        <f t="shared" si="2"/>
        <v>744</v>
      </c>
      <c r="L31" s="58"/>
      <c r="M31" s="59">
        <f t="shared" si="3"/>
        <v>744</v>
      </c>
      <c r="N31" s="60">
        <f t="shared" si="4"/>
        <v>124</v>
      </c>
      <c r="O31" s="12">
        <f t="shared" si="5"/>
        <v>168</v>
      </c>
      <c r="P31" s="61" t="s">
        <v>22</v>
      </c>
    </row>
    <row r="32" spans="2:16" ht="15.75" x14ac:dyDescent="0.25">
      <c r="B32" s="28">
        <v>6</v>
      </c>
      <c r="C32" s="62" t="s">
        <v>45</v>
      </c>
      <c r="D32" s="80" t="s">
        <v>37</v>
      </c>
      <c r="E32" s="82">
        <v>120</v>
      </c>
      <c r="F32" s="82">
        <v>143</v>
      </c>
      <c r="G32" s="82">
        <v>86</v>
      </c>
      <c r="H32" s="82">
        <v>115</v>
      </c>
      <c r="I32" s="82">
        <v>148</v>
      </c>
      <c r="J32" s="82">
        <v>117</v>
      </c>
      <c r="K32" s="81">
        <f t="shared" si="2"/>
        <v>729</v>
      </c>
      <c r="L32" s="59"/>
      <c r="M32" s="59">
        <f t="shared" si="3"/>
        <v>729</v>
      </c>
      <c r="N32" s="60">
        <f t="shared" si="4"/>
        <v>121.5</v>
      </c>
      <c r="O32" s="12">
        <f t="shared" si="5"/>
        <v>148</v>
      </c>
      <c r="P32" s="61" t="s">
        <v>22</v>
      </c>
    </row>
    <row r="33" spans="2:16" ht="15.75" x14ac:dyDescent="0.25">
      <c r="B33" s="35">
        <v>7</v>
      </c>
      <c r="C33" s="62" t="s">
        <v>54</v>
      </c>
      <c r="D33" s="80" t="s">
        <v>37</v>
      </c>
      <c r="E33" s="83">
        <v>125</v>
      </c>
      <c r="F33" s="83">
        <v>130</v>
      </c>
      <c r="G33" s="83">
        <v>124</v>
      </c>
      <c r="H33" s="83">
        <v>129</v>
      </c>
      <c r="I33" s="83">
        <v>110</v>
      </c>
      <c r="J33" s="83">
        <v>99</v>
      </c>
      <c r="K33" s="81">
        <f t="shared" si="2"/>
        <v>717</v>
      </c>
      <c r="L33" s="58"/>
      <c r="M33" s="59">
        <f t="shared" si="3"/>
        <v>717</v>
      </c>
      <c r="N33" s="60">
        <f t="shared" si="4"/>
        <v>119.5</v>
      </c>
      <c r="O33" s="12">
        <f t="shared" si="5"/>
        <v>130</v>
      </c>
      <c r="P33" s="61" t="s">
        <v>20</v>
      </c>
    </row>
    <row r="34" spans="2:16" ht="15.75" x14ac:dyDescent="0.25">
      <c r="B34" s="43">
        <v>8</v>
      </c>
      <c r="C34" s="62" t="s">
        <v>46</v>
      </c>
      <c r="D34" s="80" t="s">
        <v>37</v>
      </c>
      <c r="E34" s="82">
        <v>53</v>
      </c>
      <c r="F34" s="82">
        <v>61</v>
      </c>
      <c r="G34" s="82">
        <v>95</v>
      </c>
      <c r="H34" s="82">
        <v>79</v>
      </c>
      <c r="I34" s="82">
        <v>93</v>
      </c>
      <c r="J34" s="82">
        <v>68</v>
      </c>
      <c r="K34" s="81">
        <f t="shared" si="2"/>
        <v>449</v>
      </c>
      <c r="L34" s="98">
        <v>60</v>
      </c>
      <c r="M34" s="59">
        <f t="shared" si="3"/>
        <v>509</v>
      </c>
      <c r="N34" s="60">
        <f>SUM(M34/6)</f>
        <v>84.833333333333329</v>
      </c>
      <c r="O34" s="95">
        <f t="shared" si="5"/>
        <v>95</v>
      </c>
      <c r="P34" s="61" t="s">
        <v>28</v>
      </c>
    </row>
    <row r="35" spans="2:16" s="90" customFormat="1" ht="15.75" x14ac:dyDescent="0.25">
      <c r="B35" s="21"/>
      <c r="C35" s="70"/>
      <c r="D35" s="71"/>
      <c r="E35" s="93"/>
      <c r="F35" s="93"/>
      <c r="G35" s="93"/>
      <c r="H35" s="93"/>
      <c r="I35" s="93"/>
      <c r="J35" s="93"/>
      <c r="K35" s="72"/>
      <c r="L35" s="71"/>
      <c r="M35" s="72"/>
      <c r="N35" s="73"/>
      <c r="O35" s="94"/>
      <c r="P35" s="74"/>
    </row>
    <row r="36" spans="2:16" s="90" customFormat="1" ht="15.75" x14ac:dyDescent="0.25">
      <c r="B36" s="21"/>
      <c r="C36" s="70"/>
      <c r="D36" s="71"/>
      <c r="E36" s="93"/>
      <c r="F36" s="93"/>
      <c r="G36" s="93"/>
      <c r="H36" s="93"/>
      <c r="I36" s="93"/>
      <c r="J36" s="93"/>
      <c r="K36" s="72"/>
      <c r="L36" s="71"/>
      <c r="M36" s="72"/>
      <c r="N36" s="73"/>
      <c r="O36" s="94"/>
      <c r="P36" s="74"/>
    </row>
    <row r="37" spans="2:16" ht="15.75" x14ac:dyDescent="0.25">
      <c r="B37" s="5"/>
      <c r="C37" s="50" t="s">
        <v>50</v>
      </c>
      <c r="E37" s="89"/>
      <c r="F37" s="89"/>
      <c r="G37" s="89"/>
      <c r="H37" s="89"/>
      <c r="I37" s="89"/>
      <c r="J37" s="89"/>
      <c r="K37" s="90"/>
      <c r="L37" s="90"/>
      <c r="M37" s="90"/>
      <c r="N37" s="90"/>
      <c r="O37" s="90"/>
    </row>
    <row r="38" spans="2:16" ht="15.75" x14ac:dyDescent="0.25">
      <c r="C38" s="32"/>
      <c r="E38" s="89"/>
      <c r="F38" s="89"/>
      <c r="G38" s="89"/>
      <c r="H38" s="89"/>
      <c r="I38" s="89"/>
      <c r="J38" s="89"/>
      <c r="K38" s="90"/>
      <c r="L38" s="90"/>
      <c r="M38" s="90"/>
      <c r="N38" s="90"/>
      <c r="O38" s="90"/>
    </row>
    <row r="39" spans="2:16" ht="15.75" x14ac:dyDescent="0.25">
      <c r="B39" s="48">
        <v>1</v>
      </c>
      <c r="C39" s="91" t="s">
        <v>48</v>
      </c>
      <c r="D39" s="58" t="s">
        <v>63</v>
      </c>
      <c r="E39" s="82">
        <v>101</v>
      </c>
      <c r="F39" s="82">
        <v>111</v>
      </c>
      <c r="G39" s="82">
        <v>87</v>
      </c>
      <c r="H39" s="82">
        <v>124</v>
      </c>
      <c r="I39" s="82">
        <v>93</v>
      </c>
      <c r="J39" s="82">
        <v>107</v>
      </c>
      <c r="K39" s="59">
        <f t="shared" ref="K39:K40" si="6">SUM(E39:J39)</f>
        <v>623</v>
      </c>
      <c r="L39" s="58"/>
      <c r="M39" s="59">
        <f t="shared" ref="M39:M40" si="7">SUM(K39:L39)</f>
        <v>623</v>
      </c>
      <c r="N39" s="60">
        <f t="shared" ref="N39:N40" si="8">SUM(K39/6)</f>
        <v>103.83333333333333</v>
      </c>
      <c r="O39" s="12">
        <f t="shared" ref="O39:O40" si="9">MAX(E39:J39)</f>
        <v>124</v>
      </c>
      <c r="P39" s="61" t="s">
        <v>33</v>
      </c>
    </row>
    <row r="40" spans="2:16" ht="15.75" x14ac:dyDescent="0.25">
      <c r="B40" s="48">
        <v>2</v>
      </c>
      <c r="C40" s="97" t="s">
        <v>71</v>
      </c>
      <c r="D40" s="92" t="s">
        <v>72</v>
      </c>
      <c r="E40" s="82">
        <v>89</v>
      </c>
      <c r="F40" s="82">
        <v>107</v>
      </c>
      <c r="G40" s="82">
        <v>96</v>
      </c>
      <c r="H40" s="82">
        <v>105</v>
      </c>
      <c r="I40" s="82">
        <v>98</v>
      </c>
      <c r="J40" s="82">
        <v>75</v>
      </c>
      <c r="K40" s="59">
        <f t="shared" si="6"/>
        <v>570</v>
      </c>
      <c r="L40" s="58"/>
      <c r="M40" s="59">
        <f t="shared" si="7"/>
        <v>570</v>
      </c>
      <c r="N40" s="60">
        <f t="shared" si="8"/>
        <v>95</v>
      </c>
      <c r="O40" s="12">
        <f t="shared" si="9"/>
        <v>107</v>
      </c>
      <c r="P40" s="92" t="s">
        <v>28</v>
      </c>
    </row>
    <row r="41" spans="2:16" ht="15.75" x14ac:dyDescent="0.25">
      <c r="B41" s="96"/>
    </row>
    <row r="42" spans="2:16" ht="15.75" x14ac:dyDescent="0.25">
      <c r="C42" s="52" t="s">
        <v>51</v>
      </c>
      <c r="D42" s="56"/>
    </row>
    <row r="43" spans="2:16" x14ac:dyDescent="0.25">
      <c r="C43" t="s">
        <v>77</v>
      </c>
    </row>
  </sheetData>
  <sortState xmlns:xlrd2="http://schemas.microsoft.com/office/spreadsheetml/2017/richdata2" ref="C27:P34">
    <sortCondition descending="1" ref="M27:M34"/>
  </sortState>
  <mergeCells count="3">
    <mergeCell ref="B3:M3"/>
    <mergeCell ref="B5:M5"/>
    <mergeCell ref="B6:M6"/>
  </mergeCells>
  <pageMargins left="0.7" right="0.7" top="0.78740157499999996" bottom="0.78740157499999996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3:P52"/>
  <sheetViews>
    <sheetView topLeftCell="A7" workbookViewId="0">
      <selection activeCell="C44" sqref="C44"/>
    </sheetView>
  </sheetViews>
  <sheetFormatPr defaultRowHeight="15" x14ac:dyDescent="0.25"/>
  <cols>
    <col min="3" max="3" width="25.5703125" customWidth="1"/>
    <col min="16" max="16" width="30.7109375" customWidth="1"/>
  </cols>
  <sheetData>
    <row r="3" spans="2:16" ht="15.75" x14ac:dyDescent="0.25">
      <c r="B3" s="121" t="s">
        <v>57</v>
      </c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"/>
      <c r="O3" s="1"/>
      <c r="P3" s="1"/>
    </row>
    <row r="4" spans="2:16" ht="15.75" x14ac:dyDescent="0.2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1"/>
      <c r="O4" s="1"/>
      <c r="P4" s="1"/>
    </row>
    <row r="5" spans="2:16" ht="15.75" x14ac:dyDescent="0.25">
      <c r="B5" s="122" t="s">
        <v>66</v>
      </c>
      <c r="C5" s="122"/>
      <c r="D5" s="122"/>
      <c r="E5" s="122"/>
      <c r="F5" s="122"/>
      <c r="G5" s="122"/>
      <c r="H5" s="122"/>
      <c r="I5" s="122"/>
      <c r="J5" s="122"/>
      <c r="K5" s="122"/>
      <c r="L5" s="122"/>
      <c r="M5" s="122"/>
      <c r="N5" s="1"/>
      <c r="O5" s="1"/>
      <c r="P5" s="1"/>
    </row>
    <row r="6" spans="2:16" ht="15.75" x14ac:dyDescent="0.25">
      <c r="B6" s="122" t="s">
        <v>76</v>
      </c>
      <c r="C6" s="122"/>
      <c r="D6" s="122"/>
      <c r="E6" s="122"/>
      <c r="F6" s="122"/>
      <c r="G6" s="122"/>
      <c r="H6" s="122"/>
      <c r="I6" s="122"/>
      <c r="J6" s="122"/>
      <c r="K6" s="122"/>
      <c r="L6" s="122"/>
      <c r="M6" s="122"/>
      <c r="N6" s="1"/>
      <c r="O6" s="1"/>
      <c r="P6" s="1"/>
    </row>
    <row r="7" spans="2:16" ht="15.75" x14ac:dyDescent="0.25"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1"/>
      <c r="O7" s="1"/>
      <c r="P7" s="1"/>
    </row>
    <row r="8" spans="2:16" ht="15.75" x14ac:dyDescent="0.25">
      <c r="B8" s="1"/>
      <c r="C8" s="4" t="s">
        <v>1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</row>
    <row r="9" spans="2:16" ht="15.75" x14ac:dyDescent="0.25">
      <c r="B9" s="1"/>
      <c r="C9" s="4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</row>
    <row r="10" spans="2:16" ht="32.25" thickBot="1" x14ac:dyDescent="0.3">
      <c r="B10" s="5" t="s">
        <v>2</v>
      </c>
      <c r="C10" s="56" t="s">
        <v>3</v>
      </c>
      <c r="D10" s="56" t="s">
        <v>4</v>
      </c>
      <c r="E10" s="56" t="s">
        <v>5</v>
      </c>
      <c r="F10" s="56" t="s">
        <v>6</v>
      </c>
      <c r="G10" s="56" t="s">
        <v>7</v>
      </c>
      <c r="H10" s="56" t="s">
        <v>8</v>
      </c>
      <c r="I10" s="56" t="s">
        <v>9</v>
      </c>
      <c r="J10" s="56" t="s">
        <v>10</v>
      </c>
      <c r="K10" s="7" t="s">
        <v>11</v>
      </c>
      <c r="L10" s="7" t="s">
        <v>12</v>
      </c>
      <c r="M10" s="8" t="s">
        <v>13</v>
      </c>
      <c r="N10" s="56" t="s">
        <v>14</v>
      </c>
      <c r="O10" s="56" t="s">
        <v>15</v>
      </c>
      <c r="P10" s="56" t="s">
        <v>16</v>
      </c>
    </row>
    <row r="11" spans="2:16" ht="15.75" x14ac:dyDescent="0.25">
      <c r="B11" s="9">
        <v>1</v>
      </c>
      <c r="C11" s="57" t="s">
        <v>18</v>
      </c>
      <c r="D11" s="58" t="s">
        <v>17</v>
      </c>
      <c r="E11" s="82">
        <v>90</v>
      </c>
      <c r="F11" s="82">
        <v>96</v>
      </c>
      <c r="G11" s="82">
        <v>127</v>
      </c>
      <c r="H11" s="82">
        <v>99</v>
      </c>
      <c r="I11" s="82">
        <v>87</v>
      </c>
      <c r="J11" s="82">
        <v>104</v>
      </c>
      <c r="K11" s="108">
        <f>SUM(E11:J11)</f>
        <v>603</v>
      </c>
      <c r="L11" s="58"/>
      <c r="M11" s="59">
        <f>SUM(K11:L11)</f>
        <v>603</v>
      </c>
      <c r="N11" s="60">
        <f>SUM(K11/6)</f>
        <v>100.5</v>
      </c>
      <c r="O11" s="12">
        <f t="shared" ref="O11:O14" si="0">MAX(E11:J11)</f>
        <v>127</v>
      </c>
      <c r="P11" s="61" t="s">
        <v>33</v>
      </c>
    </row>
    <row r="12" spans="2:16" ht="15.75" x14ac:dyDescent="0.25">
      <c r="B12" s="9">
        <v>2</v>
      </c>
      <c r="C12" s="27" t="s">
        <v>70</v>
      </c>
      <c r="D12" s="58" t="s">
        <v>17</v>
      </c>
      <c r="E12" s="82">
        <v>71</v>
      </c>
      <c r="F12" s="82">
        <v>99</v>
      </c>
      <c r="G12" s="82">
        <v>109</v>
      </c>
      <c r="H12" s="82">
        <v>101</v>
      </c>
      <c r="I12" s="82">
        <v>99</v>
      </c>
      <c r="J12" s="82">
        <v>103</v>
      </c>
      <c r="K12" s="108">
        <f>SUM(E12:J12)</f>
        <v>582</v>
      </c>
      <c r="L12" s="58"/>
      <c r="M12" s="59">
        <f>SUM(K12:L12)</f>
        <v>582</v>
      </c>
      <c r="N12" s="110"/>
      <c r="O12" s="12">
        <f t="shared" si="0"/>
        <v>109</v>
      </c>
      <c r="P12" s="61" t="s">
        <v>33</v>
      </c>
    </row>
    <row r="13" spans="2:16" ht="15.75" x14ac:dyDescent="0.25">
      <c r="B13" s="9">
        <v>3</v>
      </c>
      <c r="C13" s="62" t="s">
        <v>21</v>
      </c>
      <c r="D13" s="58" t="s">
        <v>17</v>
      </c>
      <c r="E13" s="98">
        <v>53</v>
      </c>
      <c r="F13" s="98">
        <v>74</v>
      </c>
      <c r="G13" s="98">
        <v>55</v>
      </c>
      <c r="H13" s="98">
        <v>92</v>
      </c>
      <c r="I13" s="98">
        <v>73</v>
      </c>
      <c r="J13" s="98">
        <v>96</v>
      </c>
      <c r="K13" s="108">
        <f>SUM(E13:J13)</f>
        <v>443</v>
      </c>
      <c r="L13" s="59">
        <v>60</v>
      </c>
      <c r="M13" s="59">
        <f>SUM(K13:L13)</f>
        <v>503</v>
      </c>
      <c r="N13" s="60">
        <f>SUM(M13/6)</f>
        <v>83.833333333333329</v>
      </c>
      <c r="O13" s="12">
        <f t="shared" si="0"/>
        <v>96</v>
      </c>
      <c r="P13" s="61" t="s">
        <v>22</v>
      </c>
    </row>
    <row r="14" spans="2:16" ht="15.75" x14ac:dyDescent="0.25">
      <c r="B14" s="30">
        <v>4</v>
      </c>
      <c r="C14" s="62" t="s">
        <v>23</v>
      </c>
      <c r="D14" s="80" t="s">
        <v>17</v>
      </c>
      <c r="E14" s="98">
        <v>94</v>
      </c>
      <c r="F14" s="98">
        <v>85</v>
      </c>
      <c r="G14" s="98">
        <v>57</v>
      </c>
      <c r="H14" s="98">
        <v>62</v>
      </c>
      <c r="I14" s="98">
        <v>83</v>
      </c>
      <c r="J14" s="98">
        <v>45</v>
      </c>
      <c r="K14" s="108">
        <f>SUM(E14:J14)</f>
        <v>426</v>
      </c>
      <c r="L14" s="58"/>
      <c r="M14" s="59">
        <f>SUM(K14:L14)</f>
        <v>426</v>
      </c>
      <c r="N14" s="111">
        <f>SUM(K14/6)</f>
        <v>71</v>
      </c>
      <c r="O14" s="12">
        <f t="shared" si="0"/>
        <v>94</v>
      </c>
      <c r="P14" s="61" t="s">
        <v>60</v>
      </c>
    </row>
    <row r="15" spans="2:16" ht="15.75" x14ac:dyDescent="0.25">
      <c r="B15" s="9">
        <v>5</v>
      </c>
      <c r="C15" s="15"/>
      <c r="D15" s="11"/>
      <c r="E15" s="112"/>
      <c r="F15" s="112"/>
      <c r="G15" s="112"/>
      <c r="H15" s="112"/>
      <c r="I15" s="112"/>
      <c r="J15" s="112"/>
      <c r="K15" s="13"/>
      <c r="L15" s="11"/>
      <c r="M15" s="11"/>
      <c r="N15" s="12"/>
      <c r="O15" s="11"/>
      <c r="P15" s="13"/>
    </row>
    <row r="16" spans="2:16" ht="15.75" x14ac:dyDescent="0.25">
      <c r="B16" s="9">
        <v>6</v>
      </c>
      <c r="C16" s="15"/>
      <c r="D16" s="11"/>
      <c r="E16" s="13"/>
      <c r="F16" s="13"/>
      <c r="G16" s="13"/>
      <c r="H16" s="13"/>
      <c r="I16" s="13"/>
      <c r="J16" s="13"/>
      <c r="K16" s="11"/>
      <c r="L16" s="11"/>
      <c r="M16" s="11"/>
      <c r="N16" s="12"/>
      <c r="O16" s="11"/>
      <c r="P16" s="13"/>
    </row>
    <row r="17" spans="2:16" ht="15.75" x14ac:dyDescent="0.25">
      <c r="B17" s="19"/>
      <c r="C17" s="20"/>
      <c r="D17" s="21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</row>
    <row r="18" spans="2:16" ht="15.75" x14ac:dyDescent="0.25">
      <c r="B18" s="56"/>
      <c r="C18" s="4" t="s">
        <v>25</v>
      </c>
      <c r="D18" s="5"/>
      <c r="E18" s="5"/>
      <c r="F18" s="5"/>
      <c r="G18" s="5"/>
      <c r="H18" s="5"/>
      <c r="I18" s="5"/>
      <c r="J18" s="5"/>
      <c r="K18" s="5"/>
      <c r="L18" s="5"/>
      <c r="M18" s="5"/>
      <c r="N18" s="56"/>
      <c r="O18" s="56"/>
      <c r="P18" s="56"/>
    </row>
    <row r="19" spans="2:16" ht="15.75" x14ac:dyDescent="0.25">
      <c r="B19" s="56"/>
      <c r="C19" s="4"/>
      <c r="D19" s="5"/>
      <c r="E19" s="5"/>
      <c r="F19" s="5"/>
      <c r="G19" s="5"/>
      <c r="H19" s="5"/>
      <c r="I19" s="5"/>
      <c r="J19" s="5"/>
      <c r="K19" s="5"/>
      <c r="L19" s="5"/>
      <c r="M19" s="5"/>
      <c r="N19" s="56"/>
      <c r="O19" s="56"/>
      <c r="P19" s="56"/>
    </row>
    <row r="20" spans="2:16" ht="31.5" x14ac:dyDescent="0.25">
      <c r="B20" s="5" t="s">
        <v>2</v>
      </c>
      <c r="C20" s="56" t="s">
        <v>3</v>
      </c>
      <c r="D20" s="56" t="s">
        <v>4</v>
      </c>
      <c r="E20" s="56" t="s">
        <v>5</v>
      </c>
      <c r="F20" s="56" t="s">
        <v>6</v>
      </c>
      <c r="G20" s="56" t="s">
        <v>7</v>
      </c>
      <c r="H20" s="56" t="s">
        <v>8</v>
      </c>
      <c r="I20" s="56" t="s">
        <v>9</v>
      </c>
      <c r="J20" s="56" t="s">
        <v>10</v>
      </c>
      <c r="K20" s="7" t="s">
        <v>11</v>
      </c>
      <c r="L20" s="22" t="s">
        <v>12</v>
      </c>
      <c r="M20" s="8" t="s">
        <v>13</v>
      </c>
      <c r="N20" s="56" t="s">
        <v>14</v>
      </c>
      <c r="O20" s="56" t="s">
        <v>15</v>
      </c>
      <c r="P20" s="5"/>
    </row>
    <row r="21" spans="2:16" ht="15.75" x14ac:dyDescent="0.25">
      <c r="B21" s="23">
        <v>1</v>
      </c>
      <c r="C21" s="62" t="s">
        <v>29</v>
      </c>
      <c r="D21" s="58" t="s">
        <v>27</v>
      </c>
      <c r="E21" s="98">
        <v>158</v>
      </c>
      <c r="F21" s="98">
        <v>167</v>
      </c>
      <c r="G21" s="98">
        <v>188</v>
      </c>
      <c r="H21" s="98">
        <v>188</v>
      </c>
      <c r="I21" s="98">
        <v>202</v>
      </c>
      <c r="J21" s="98">
        <v>178</v>
      </c>
      <c r="K21" s="59">
        <f t="shared" ref="K21:K26" si="1">SUM(E21:J21)</f>
        <v>1081</v>
      </c>
      <c r="L21" s="58"/>
      <c r="M21" s="59">
        <f t="shared" ref="M21:M26" si="2">SUM(K21:L21)</f>
        <v>1081</v>
      </c>
      <c r="N21" s="60">
        <f>SUM(K21/6)</f>
        <v>180.16666666666666</v>
      </c>
      <c r="O21" s="12">
        <f t="shared" ref="O21:O26" si="3">MAX(E21:J21)</f>
        <v>202</v>
      </c>
      <c r="P21" s="61" t="s">
        <v>22</v>
      </c>
    </row>
    <row r="22" spans="2:16" ht="15.75" x14ac:dyDescent="0.25">
      <c r="B22" s="23">
        <v>2</v>
      </c>
      <c r="C22" s="62" t="s">
        <v>26</v>
      </c>
      <c r="D22" s="58" t="s">
        <v>27</v>
      </c>
      <c r="E22" s="82">
        <v>132</v>
      </c>
      <c r="F22" s="82">
        <v>146</v>
      </c>
      <c r="G22" s="82">
        <v>183</v>
      </c>
      <c r="H22" s="82">
        <v>133</v>
      </c>
      <c r="I22" s="82">
        <v>145</v>
      </c>
      <c r="J22" s="82">
        <v>193</v>
      </c>
      <c r="K22" s="59">
        <f t="shared" si="1"/>
        <v>932</v>
      </c>
      <c r="L22" s="58"/>
      <c r="M22" s="59">
        <f t="shared" si="2"/>
        <v>932</v>
      </c>
      <c r="N22" s="60">
        <f>SUM(K22/6)</f>
        <v>155.33333333333334</v>
      </c>
      <c r="O22" s="12">
        <f t="shared" si="3"/>
        <v>193</v>
      </c>
      <c r="P22" s="61" t="s">
        <v>28</v>
      </c>
    </row>
    <row r="23" spans="2:16" ht="15.75" x14ac:dyDescent="0.25">
      <c r="B23" s="23">
        <v>3</v>
      </c>
      <c r="C23" s="62" t="s">
        <v>53</v>
      </c>
      <c r="D23" s="58" t="s">
        <v>27</v>
      </c>
      <c r="E23" s="82">
        <v>130</v>
      </c>
      <c r="F23" s="82">
        <v>111</v>
      </c>
      <c r="G23" s="82">
        <v>120</v>
      </c>
      <c r="H23" s="82">
        <v>147</v>
      </c>
      <c r="I23" s="82">
        <v>160</v>
      </c>
      <c r="J23" s="82">
        <v>91</v>
      </c>
      <c r="K23" s="59">
        <f t="shared" si="1"/>
        <v>759</v>
      </c>
      <c r="L23" s="59">
        <v>60</v>
      </c>
      <c r="M23" s="59">
        <f t="shared" si="2"/>
        <v>819</v>
      </c>
      <c r="N23" s="60">
        <f>SUM(M23/6)</f>
        <v>136.5</v>
      </c>
      <c r="O23" s="12">
        <f t="shared" si="3"/>
        <v>160</v>
      </c>
      <c r="P23" s="61" t="s">
        <v>20</v>
      </c>
    </row>
    <row r="24" spans="2:16" ht="15.75" x14ac:dyDescent="0.25">
      <c r="B24" s="23">
        <v>4</v>
      </c>
      <c r="C24" s="27" t="s">
        <v>30</v>
      </c>
      <c r="D24" s="58" t="s">
        <v>27</v>
      </c>
      <c r="E24" s="82">
        <v>94</v>
      </c>
      <c r="F24" s="82">
        <v>110</v>
      </c>
      <c r="G24" s="82">
        <v>160</v>
      </c>
      <c r="H24" s="82">
        <v>112</v>
      </c>
      <c r="I24" s="82">
        <v>123</v>
      </c>
      <c r="J24" s="82">
        <v>126</v>
      </c>
      <c r="K24" s="59">
        <f t="shared" si="1"/>
        <v>725</v>
      </c>
      <c r="L24" s="59"/>
      <c r="M24" s="59">
        <f t="shared" si="2"/>
        <v>725</v>
      </c>
      <c r="N24" s="60">
        <f>SUM(K24/6)</f>
        <v>120.83333333333333</v>
      </c>
      <c r="O24" s="12">
        <f t="shared" si="3"/>
        <v>160</v>
      </c>
      <c r="P24" s="61" t="s">
        <v>28</v>
      </c>
    </row>
    <row r="25" spans="2:16" ht="15.75" x14ac:dyDescent="0.25">
      <c r="B25" s="23">
        <v>5</v>
      </c>
      <c r="C25" s="62" t="s">
        <v>52</v>
      </c>
      <c r="D25" s="58" t="s">
        <v>27</v>
      </c>
      <c r="E25" s="116">
        <v>84</v>
      </c>
      <c r="F25" s="116">
        <v>93</v>
      </c>
      <c r="G25" s="116">
        <v>82</v>
      </c>
      <c r="H25" s="116">
        <v>86</v>
      </c>
      <c r="I25" s="116">
        <v>88</v>
      </c>
      <c r="J25" s="116">
        <v>100</v>
      </c>
      <c r="K25" s="59">
        <f t="shared" si="1"/>
        <v>533</v>
      </c>
      <c r="L25" s="59">
        <v>60</v>
      </c>
      <c r="M25" s="59">
        <f t="shared" si="2"/>
        <v>593</v>
      </c>
      <c r="N25" s="60">
        <f>SUM(M25/6)</f>
        <v>98.833333333333329</v>
      </c>
      <c r="O25" s="12">
        <f t="shared" si="3"/>
        <v>100</v>
      </c>
      <c r="P25" s="61" t="s">
        <v>33</v>
      </c>
    </row>
    <row r="26" spans="2:16" ht="15.75" x14ac:dyDescent="0.25">
      <c r="B26" s="23">
        <v>6</v>
      </c>
      <c r="C26" s="85" t="s">
        <v>32</v>
      </c>
      <c r="D26" s="58" t="s">
        <v>27</v>
      </c>
      <c r="E26" s="98">
        <v>118</v>
      </c>
      <c r="F26" s="98">
        <v>74</v>
      </c>
      <c r="G26" s="98">
        <v>65</v>
      </c>
      <c r="H26" s="98">
        <v>86</v>
      </c>
      <c r="I26" s="98">
        <v>88</v>
      </c>
      <c r="J26" s="98">
        <v>69</v>
      </c>
      <c r="K26" s="59">
        <f t="shared" si="1"/>
        <v>500</v>
      </c>
      <c r="L26" s="59"/>
      <c r="M26" s="59">
        <f t="shared" si="2"/>
        <v>500</v>
      </c>
      <c r="N26" s="60">
        <f>SUM(K26/6)</f>
        <v>83.333333333333329</v>
      </c>
      <c r="O26" s="12">
        <f t="shared" si="3"/>
        <v>118</v>
      </c>
      <c r="P26" s="61" t="s">
        <v>22</v>
      </c>
    </row>
    <row r="27" spans="2:16" ht="15.75" x14ac:dyDescent="0.25">
      <c r="B27" s="23">
        <v>7</v>
      </c>
      <c r="C27" s="10"/>
      <c r="D27" s="11"/>
      <c r="E27" s="113"/>
      <c r="F27" s="113"/>
      <c r="G27" s="113"/>
      <c r="H27" s="113"/>
      <c r="I27" s="113"/>
      <c r="J27" s="113"/>
      <c r="K27" s="113"/>
      <c r="L27" s="11"/>
      <c r="M27" s="11"/>
      <c r="N27" s="12"/>
      <c r="O27" s="11"/>
      <c r="P27" s="13"/>
    </row>
    <row r="28" spans="2:16" ht="15.75" x14ac:dyDescent="0.25">
      <c r="B28" s="23">
        <v>8</v>
      </c>
      <c r="C28" s="10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2"/>
      <c r="O28" s="11"/>
      <c r="P28" s="16"/>
    </row>
    <row r="29" spans="2:16" ht="15.75" x14ac:dyDescent="0.25">
      <c r="B29" s="23">
        <v>9</v>
      </c>
      <c r="C29" s="10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2"/>
      <c r="O29" s="11"/>
      <c r="P29" s="13"/>
    </row>
    <row r="30" spans="2:16" ht="15.75" x14ac:dyDescent="0.25">
      <c r="B30" s="23">
        <v>10</v>
      </c>
      <c r="C30" s="10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2"/>
      <c r="O30" s="11"/>
      <c r="P30" s="13"/>
    </row>
    <row r="31" spans="2:16" ht="15.75" x14ac:dyDescent="0.25">
      <c r="B31" s="24"/>
      <c r="C31" s="25"/>
      <c r="D31" s="5"/>
      <c r="E31" s="5"/>
      <c r="F31" s="5"/>
      <c r="G31" s="5"/>
      <c r="H31" s="5"/>
      <c r="I31" s="5"/>
      <c r="J31" s="5"/>
      <c r="K31" s="5"/>
      <c r="L31" s="5"/>
      <c r="M31" s="5"/>
      <c r="N31" s="26"/>
      <c r="O31" s="5"/>
      <c r="P31" s="3"/>
    </row>
    <row r="32" spans="2:16" ht="15.75" x14ac:dyDescent="0.25">
      <c r="B32" s="5"/>
      <c r="C32" s="4" t="s">
        <v>35</v>
      </c>
      <c r="D32" s="5"/>
      <c r="E32" s="5"/>
      <c r="F32" s="5"/>
      <c r="G32" s="5"/>
      <c r="H32" s="5"/>
      <c r="I32" s="5"/>
      <c r="J32" s="5"/>
      <c r="K32" s="5"/>
      <c r="L32" s="5"/>
      <c r="M32" s="5"/>
      <c r="N32" s="56"/>
      <c r="O32" s="56"/>
      <c r="P32" s="56"/>
    </row>
    <row r="33" spans="2:16" ht="15.75" x14ac:dyDescent="0.25">
      <c r="B33" s="5"/>
      <c r="C33" s="4"/>
      <c r="D33" s="5"/>
      <c r="E33" s="5"/>
      <c r="F33" s="5"/>
      <c r="G33" s="5"/>
      <c r="H33" s="5"/>
      <c r="I33" s="5"/>
      <c r="J33" s="5"/>
      <c r="K33" s="5"/>
      <c r="L33" s="5"/>
      <c r="M33" s="5"/>
      <c r="N33" s="56"/>
      <c r="O33" s="56"/>
      <c r="P33" s="56"/>
    </row>
    <row r="34" spans="2:16" ht="32.25" thickBot="1" x14ac:dyDescent="0.3">
      <c r="B34" s="5" t="s">
        <v>2</v>
      </c>
      <c r="C34" s="56" t="s">
        <v>3</v>
      </c>
      <c r="D34" s="56" t="s">
        <v>4</v>
      </c>
      <c r="E34" s="56" t="s">
        <v>5</v>
      </c>
      <c r="F34" s="56" t="s">
        <v>6</v>
      </c>
      <c r="G34" s="56" t="s">
        <v>7</v>
      </c>
      <c r="H34" s="56" t="s">
        <v>8</v>
      </c>
      <c r="I34" s="56" t="s">
        <v>9</v>
      </c>
      <c r="J34" s="56" t="s">
        <v>10</v>
      </c>
      <c r="K34" s="7" t="s">
        <v>11</v>
      </c>
      <c r="L34" s="7" t="s">
        <v>12</v>
      </c>
      <c r="M34" s="8" t="s">
        <v>13</v>
      </c>
      <c r="N34" s="56" t="s">
        <v>14</v>
      </c>
      <c r="O34" s="56" t="s">
        <v>15</v>
      </c>
      <c r="P34" s="56" t="s">
        <v>16</v>
      </c>
    </row>
    <row r="35" spans="2:16" ht="15.75" x14ac:dyDescent="0.25">
      <c r="B35" s="9">
        <v>1</v>
      </c>
      <c r="C35" s="57" t="s">
        <v>36</v>
      </c>
      <c r="D35" s="58" t="s">
        <v>37</v>
      </c>
      <c r="E35" s="109">
        <v>203</v>
      </c>
      <c r="F35" s="109">
        <v>165</v>
      </c>
      <c r="G35" s="109">
        <v>185</v>
      </c>
      <c r="H35" s="109">
        <v>199</v>
      </c>
      <c r="I35" s="109">
        <v>192</v>
      </c>
      <c r="J35" s="109">
        <v>173</v>
      </c>
      <c r="K35" s="59">
        <f t="shared" ref="K35:K42" si="4">SUM(E35:J35)</f>
        <v>1117</v>
      </c>
      <c r="L35" s="59">
        <v>60</v>
      </c>
      <c r="M35" s="59">
        <f t="shared" ref="M35:M42" si="5">SUM(K35:L35)</f>
        <v>1177</v>
      </c>
      <c r="N35" s="60">
        <f>SUM(M35/6)</f>
        <v>196.16666666666666</v>
      </c>
      <c r="O35" s="12">
        <f t="shared" ref="O35:O42" si="6">MAX(E35:J35)</f>
        <v>203</v>
      </c>
      <c r="P35" s="61" t="s">
        <v>28</v>
      </c>
    </row>
    <row r="36" spans="2:16" ht="15.75" x14ac:dyDescent="0.25">
      <c r="B36" s="9">
        <v>2</v>
      </c>
      <c r="C36" s="65" t="s">
        <v>61</v>
      </c>
      <c r="D36" s="58" t="s">
        <v>37</v>
      </c>
      <c r="E36" s="109">
        <v>192</v>
      </c>
      <c r="F36" s="109">
        <v>184</v>
      </c>
      <c r="G36" s="109">
        <v>156</v>
      </c>
      <c r="H36" s="109">
        <v>192</v>
      </c>
      <c r="I36" s="109">
        <v>175</v>
      </c>
      <c r="J36" s="109">
        <v>133</v>
      </c>
      <c r="K36" s="59">
        <f t="shared" si="4"/>
        <v>1032</v>
      </c>
      <c r="L36" s="58"/>
      <c r="M36" s="59">
        <f t="shared" si="5"/>
        <v>1032</v>
      </c>
      <c r="N36" s="60">
        <f>SUM(K36/6)</f>
        <v>172</v>
      </c>
      <c r="O36" s="12">
        <f t="shared" si="6"/>
        <v>192</v>
      </c>
      <c r="P36" s="61" t="s">
        <v>33</v>
      </c>
    </row>
    <row r="37" spans="2:16" ht="15.75" x14ac:dyDescent="0.25">
      <c r="B37" s="9">
        <v>3</v>
      </c>
      <c r="C37" s="62" t="s">
        <v>31</v>
      </c>
      <c r="D37" s="58" t="s">
        <v>37</v>
      </c>
      <c r="E37" s="114">
        <v>128</v>
      </c>
      <c r="F37" s="114">
        <v>141</v>
      </c>
      <c r="G37" s="114">
        <v>164</v>
      </c>
      <c r="H37" s="114">
        <v>122</v>
      </c>
      <c r="I37" s="114">
        <v>134</v>
      </c>
      <c r="J37" s="114">
        <v>167</v>
      </c>
      <c r="K37" s="59">
        <f t="shared" si="4"/>
        <v>856</v>
      </c>
      <c r="L37" s="58"/>
      <c r="M37" s="59">
        <f t="shared" si="5"/>
        <v>856</v>
      </c>
      <c r="N37" s="60">
        <f>SUM(K37/6)</f>
        <v>142.66666666666666</v>
      </c>
      <c r="O37" s="12">
        <f t="shared" si="6"/>
        <v>167</v>
      </c>
      <c r="P37" s="61" t="s">
        <v>22</v>
      </c>
    </row>
    <row r="38" spans="2:16" ht="15.75" x14ac:dyDescent="0.25">
      <c r="B38" s="9">
        <v>4</v>
      </c>
      <c r="C38" s="64" t="s">
        <v>62</v>
      </c>
      <c r="D38" s="58" t="s">
        <v>37</v>
      </c>
      <c r="E38" s="109">
        <v>155</v>
      </c>
      <c r="F38" s="109">
        <v>128</v>
      </c>
      <c r="G38" s="109">
        <v>124</v>
      </c>
      <c r="H38" s="109">
        <v>124</v>
      </c>
      <c r="I38" s="109">
        <v>159</v>
      </c>
      <c r="J38" s="109">
        <v>164</v>
      </c>
      <c r="K38" s="59">
        <f t="shared" si="4"/>
        <v>854</v>
      </c>
      <c r="L38" s="58"/>
      <c r="M38" s="59">
        <f t="shared" si="5"/>
        <v>854</v>
      </c>
      <c r="N38" s="60">
        <f>SUM(K38/6)</f>
        <v>142.33333333333334</v>
      </c>
      <c r="O38" s="12">
        <f t="shared" si="6"/>
        <v>164</v>
      </c>
      <c r="P38" s="61" t="s">
        <v>33</v>
      </c>
    </row>
    <row r="39" spans="2:16" ht="15.75" x14ac:dyDescent="0.25">
      <c r="B39" s="9">
        <v>5</v>
      </c>
      <c r="C39" s="64" t="s">
        <v>73</v>
      </c>
      <c r="D39" s="58" t="s">
        <v>37</v>
      </c>
      <c r="E39" s="108">
        <v>102</v>
      </c>
      <c r="F39" s="108">
        <v>144</v>
      </c>
      <c r="G39" s="108">
        <v>148</v>
      </c>
      <c r="H39" s="108">
        <v>158</v>
      </c>
      <c r="I39" s="108">
        <v>122</v>
      </c>
      <c r="J39" s="108">
        <v>148</v>
      </c>
      <c r="K39" s="59">
        <f t="shared" si="4"/>
        <v>822</v>
      </c>
      <c r="L39" s="58"/>
      <c r="M39" s="59">
        <f t="shared" si="5"/>
        <v>822</v>
      </c>
      <c r="N39" s="60">
        <f>SUM(K39/6)</f>
        <v>137</v>
      </c>
      <c r="O39" s="12">
        <f t="shared" si="6"/>
        <v>158</v>
      </c>
      <c r="P39" s="61" t="s">
        <v>39</v>
      </c>
    </row>
    <row r="40" spans="2:16" ht="15.75" x14ac:dyDescent="0.25">
      <c r="B40" s="28">
        <v>6</v>
      </c>
      <c r="C40" s="62" t="s">
        <v>34</v>
      </c>
      <c r="D40" s="58" t="s">
        <v>37</v>
      </c>
      <c r="E40" s="109">
        <v>147</v>
      </c>
      <c r="F40" s="109">
        <v>99</v>
      </c>
      <c r="G40" s="109">
        <v>133</v>
      </c>
      <c r="H40" s="109">
        <v>121</v>
      </c>
      <c r="I40" s="109">
        <v>102</v>
      </c>
      <c r="J40" s="109">
        <v>157</v>
      </c>
      <c r="K40" s="59">
        <f t="shared" si="4"/>
        <v>759</v>
      </c>
      <c r="L40" s="59">
        <v>60</v>
      </c>
      <c r="M40" s="59">
        <f t="shared" si="5"/>
        <v>819</v>
      </c>
      <c r="N40" s="60">
        <f>SUM(M40/6)</f>
        <v>136.5</v>
      </c>
      <c r="O40" s="12">
        <f t="shared" si="6"/>
        <v>157</v>
      </c>
      <c r="P40" s="61" t="s">
        <v>33</v>
      </c>
    </row>
    <row r="41" spans="2:16" ht="15.75" x14ac:dyDescent="0.25">
      <c r="B41" s="35">
        <v>7</v>
      </c>
      <c r="C41" s="75" t="s">
        <v>45</v>
      </c>
      <c r="D41" s="79" t="s">
        <v>37</v>
      </c>
      <c r="E41" s="108">
        <v>97</v>
      </c>
      <c r="F41" s="108">
        <v>134</v>
      </c>
      <c r="G41" s="108">
        <v>126</v>
      </c>
      <c r="H41" s="108">
        <v>79</v>
      </c>
      <c r="I41" s="108">
        <v>82</v>
      </c>
      <c r="J41" s="108">
        <v>117</v>
      </c>
      <c r="K41" s="59">
        <f t="shared" si="4"/>
        <v>635</v>
      </c>
      <c r="L41" s="59"/>
      <c r="M41" s="59">
        <f t="shared" si="5"/>
        <v>635</v>
      </c>
      <c r="N41" s="60">
        <f>SUM(K41/6)</f>
        <v>105.83333333333333</v>
      </c>
      <c r="O41" s="12">
        <f t="shared" si="6"/>
        <v>134</v>
      </c>
      <c r="P41" s="61" t="s">
        <v>22</v>
      </c>
    </row>
    <row r="42" spans="2:16" ht="15.75" x14ac:dyDescent="0.25">
      <c r="B42" s="43">
        <v>8</v>
      </c>
      <c r="C42" s="62" t="s">
        <v>42</v>
      </c>
      <c r="D42" s="58" t="s">
        <v>37</v>
      </c>
      <c r="E42" s="108">
        <v>77</v>
      </c>
      <c r="F42" s="108">
        <v>95</v>
      </c>
      <c r="G42" s="108">
        <v>83</v>
      </c>
      <c r="H42" s="108">
        <v>97</v>
      </c>
      <c r="I42" s="108">
        <v>83</v>
      </c>
      <c r="J42" s="108">
        <v>90</v>
      </c>
      <c r="K42" s="59">
        <f t="shared" si="4"/>
        <v>525</v>
      </c>
      <c r="L42" s="58"/>
      <c r="M42" s="59">
        <f t="shared" si="5"/>
        <v>525</v>
      </c>
      <c r="N42" s="60">
        <f>SUM(K42/6)</f>
        <v>87.5</v>
      </c>
      <c r="O42" s="12">
        <f t="shared" si="6"/>
        <v>97</v>
      </c>
      <c r="P42" s="61" t="s">
        <v>22</v>
      </c>
    </row>
    <row r="43" spans="2:16" ht="15.75" x14ac:dyDescent="0.25">
      <c r="B43" s="43">
        <v>9</v>
      </c>
      <c r="C43" s="62"/>
      <c r="D43" s="58"/>
      <c r="E43" s="59"/>
      <c r="F43" s="59"/>
      <c r="G43" s="59"/>
      <c r="H43" s="59"/>
      <c r="I43" s="59"/>
      <c r="J43" s="59"/>
      <c r="K43" s="59"/>
      <c r="L43" s="58"/>
      <c r="M43" s="59"/>
      <c r="N43" s="60"/>
      <c r="O43" s="58"/>
      <c r="P43" s="61"/>
    </row>
    <row r="44" spans="2:16" x14ac:dyDescent="0.25">
      <c r="B44" s="70"/>
      <c r="C44" s="71"/>
      <c r="D44" s="72"/>
      <c r="E44" s="72"/>
      <c r="F44" s="72"/>
      <c r="G44" s="72"/>
      <c r="H44" s="72"/>
      <c r="I44" s="72"/>
      <c r="J44" s="72"/>
      <c r="K44" s="71"/>
      <c r="L44" s="72"/>
      <c r="M44" s="73"/>
      <c r="N44" s="71"/>
      <c r="O44" s="74"/>
    </row>
    <row r="45" spans="2:16" ht="15.75" x14ac:dyDescent="0.25">
      <c r="B45" s="32" t="s">
        <v>79</v>
      </c>
    </row>
    <row r="46" spans="2:16" ht="15.75" x14ac:dyDescent="0.25">
      <c r="B46" s="32"/>
    </row>
    <row r="47" spans="2:16" ht="15.75" x14ac:dyDescent="0.25">
      <c r="B47" s="9">
        <v>1</v>
      </c>
      <c r="C47" s="65" t="s">
        <v>48</v>
      </c>
      <c r="D47" s="58" t="s">
        <v>63</v>
      </c>
      <c r="E47" s="82">
        <v>101</v>
      </c>
      <c r="F47" s="82">
        <v>168</v>
      </c>
      <c r="G47" s="82">
        <v>146</v>
      </c>
      <c r="H47" s="82">
        <v>119</v>
      </c>
      <c r="I47" s="82">
        <v>84</v>
      </c>
      <c r="J47" s="82">
        <v>107</v>
      </c>
      <c r="K47" s="59">
        <f>SUM(E47:J47)</f>
        <v>725</v>
      </c>
      <c r="L47" s="58"/>
      <c r="M47" s="59">
        <f>SUM(K47:L47)</f>
        <v>725</v>
      </c>
      <c r="N47" s="60">
        <f>SUM(K47/6)</f>
        <v>120.83333333333333</v>
      </c>
      <c r="O47" s="58"/>
      <c r="P47" s="61" t="s">
        <v>33</v>
      </c>
    </row>
    <row r="48" spans="2:16" ht="15.75" x14ac:dyDescent="0.25">
      <c r="B48" s="9">
        <v>2</v>
      </c>
      <c r="C48" s="107" t="s">
        <v>71</v>
      </c>
      <c r="D48" s="92" t="s">
        <v>78</v>
      </c>
      <c r="E48" s="82">
        <v>85</v>
      </c>
      <c r="F48" s="82">
        <v>136</v>
      </c>
      <c r="G48" s="82">
        <v>117</v>
      </c>
      <c r="H48" s="82">
        <v>97</v>
      </c>
      <c r="I48" s="82">
        <v>80</v>
      </c>
      <c r="J48" s="82">
        <v>140</v>
      </c>
      <c r="K48" s="59">
        <f>SUM(E48:J48)</f>
        <v>655</v>
      </c>
      <c r="L48" s="107"/>
      <c r="M48" s="59">
        <f>SUM(K48:L48)</f>
        <v>655</v>
      </c>
      <c r="N48" s="60">
        <f>SUM(K48/6)</f>
        <v>109.16666666666667</v>
      </c>
      <c r="O48" s="107"/>
      <c r="P48" s="61" t="s">
        <v>28</v>
      </c>
    </row>
    <row r="51" spans="2:3" ht="15.75" x14ac:dyDescent="0.25">
      <c r="B51" s="52" t="s">
        <v>80</v>
      </c>
      <c r="C51" s="56"/>
    </row>
    <row r="52" spans="2:3" x14ac:dyDescent="0.25">
      <c r="C52" t="s">
        <v>77</v>
      </c>
    </row>
  </sheetData>
  <sortState xmlns:xlrd2="http://schemas.microsoft.com/office/spreadsheetml/2017/richdata2" ref="C21:P30">
    <sortCondition descending="1" ref="M21:M30"/>
  </sortState>
  <mergeCells count="3">
    <mergeCell ref="B3:M3"/>
    <mergeCell ref="B5:M5"/>
    <mergeCell ref="B6:M6"/>
  </mergeCells>
  <pageMargins left="0.7" right="0.7" top="0.78740157499999996" bottom="0.78740157499999996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3:P39"/>
  <sheetViews>
    <sheetView workbookViewId="0">
      <selection activeCell="M35" sqref="M35"/>
    </sheetView>
  </sheetViews>
  <sheetFormatPr defaultRowHeight="15" x14ac:dyDescent="0.25"/>
  <cols>
    <col min="3" max="3" width="25.5703125" customWidth="1"/>
    <col min="16" max="16" width="30.7109375" customWidth="1"/>
  </cols>
  <sheetData>
    <row r="3" spans="2:16" ht="15.75" x14ac:dyDescent="0.25">
      <c r="B3" s="121" t="s">
        <v>57</v>
      </c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"/>
      <c r="O3" s="1"/>
      <c r="P3" s="1"/>
    </row>
    <row r="4" spans="2:16" ht="15.75" x14ac:dyDescent="0.2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1"/>
      <c r="O4" s="1"/>
      <c r="P4" s="1"/>
    </row>
    <row r="5" spans="2:16" ht="15.75" x14ac:dyDescent="0.25">
      <c r="B5" s="122" t="s">
        <v>67</v>
      </c>
      <c r="C5" s="122"/>
      <c r="D5" s="122"/>
      <c r="E5" s="122"/>
      <c r="F5" s="122"/>
      <c r="G5" s="122"/>
      <c r="H5" s="122"/>
      <c r="I5" s="122"/>
      <c r="J5" s="122"/>
      <c r="K5" s="122"/>
      <c r="L5" s="122"/>
      <c r="M5" s="122"/>
      <c r="N5" s="1"/>
      <c r="O5" s="1"/>
      <c r="P5" s="1"/>
    </row>
    <row r="6" spans="2:16" ht="15.75" x14ac:dyDescent="0.25">
      <c r="B6" s="122"/>
      <c r="C6" s="122"/>
      <c r="D6" s="122"/>
      <c r="E6" s="122"/>
      <c r="F6" s="122"/>
      <c r="G6" s="122"/>
      <c r="H6" s="122"/>
      <c r="I6" s="122"/>
      <c r="J6" s="122"/>
      <c r="K6" s="122"/>
      <c r="L6" s="122"/>
      <c r="M6" s="122"/>
      <c r="N6" s="1"/>
      <c r="O6" s="1"/>
      <c r="P6" s="1"/>
    </row>
    <row r="7" spans="2:16" ht="15.75" x14ac:dyDescent="0.25"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1"/>
      <c r="O7" s="1"/>
      <c r="P7" s="1"/>
    </row>
    <row r="8" spans="2:16" ht="15.75" x14ac:dyDescent="0.25">
      <c r="B8" s="1"/>
      <c r="C8" s="4" t="s">
        <v>1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</row>
    <row r="9" spans="2:16" ht="15.75" x14ac:dyDescent="0.25">
      <c r="B9" s="1"/>
      <c r="C9" s="4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</row>
    <row r="10" spans="2:16" ht="32.25" thickBot="1" x14ac:dyDescent="0.3">
      <c r="B10" s="5" t="s">
        <v>2</v>
      </c>
      <c r="C10" s="56" t="s">
        <v>3</v>
      </c>
      <c r="D10" s="56" t="s">
        <v>4</v>
      </c>
      <c r="E10" s="56" t="s">
        <v>5</v>
      </c>
      <c r="F10" s="56" t="s">
        <v>6</v>
      </c>
      <c r="G10" s="56" t="s">
        <v>7</v>
      </c>
      <c r="H10" s="56" t="s">
        <v>8</v>
      </c>
      <c r="I10" s="56" t="s">
        <v>9</v>
      </c>
      <c r="J10" s="56" t="s">
        <v>10</v>
      </c>
      <c r="K10" s="7" t="s">
        <v>11</v>
      </c>
      <c r="L10" s="7" t="s">
        <v>12</v>
      </c>
      <c r="M10" s="8" t="s">
        <v>13</v>
      </c>
      <c r="N10" s="56" t="s">
        <v>14</v>
      </c>
      <c r="O10" s="56" t="s">
        <v>15</v>
      </c>
      <c r="P10" s="56" t="s">
        <v>16</v>
      </c>
    </row>
    <row r="11" spans="2:16" ht="15.75" x14ac:dyDescent="0.25">
      <c r="B11" s="9">
        <v>1</v>
      </c>
      <c r="C11" s="57" t="s">
        <v>19</v>
      </c>
      <c r="D11" s="58" t="s">
        <v>17</v>
      </c>
      <c r="E11" s="59">
        <v>112</v>
      </c>
      <c r="F11" s="59">
        <v>93</v>
      </c>
      <c r="G11" s="59">
        <v>111</v>
      </c>
      <c r="H11" s="59">
        <v>110</v>
      </c>
      <c r="I11" s="59">
        <v>118</v>
      </c>
      <c r="J11" s="59">
        <v>108</v>
      </c>
      <c r="K11" s="59">
        <f>SUM(E11:J11)</f>
        <v>652</v>
      </c>
      <c r="L11" s="58"/>
      <c r="M11" s="59">
        <f>SUM(K11:L11)</f>
        <v>652</v>
      </c>
      <c r="N11" s="60">
        <f>SUM(K11/6)</f>
        <v>108.66666666666667</v>
      </c>
      <c r="O11" s="12">
        <f t="shared" ref="O11:O13" si="0">MAX(E11:J11)</f>
        <v>118</v>
      </c>
      <c r="P11" s="61" t="s">
        <v>20</v>
      </c>
    </row>
    <row r="12" spans="2:16" ht="15.75" x14ac:dyDescent="0.25">
      <c r="B12" s="9">
        <v>2</v>
      </c>
      <c r="C12" s="62" t="s">
        <v>18</v>
      </c>
      <c r="D12" s="58" t="s">
        <v>17</v>
      </c>
      <c r="E12" s="59">
        <v>124</v>
      </c>
      <c r="F12" s="59">
        <v>92</v>
      </c>
      <c r="G12" s="59">
        <v>72</v>
      </c>
      <c r="H12" s="59">
        <v>109</v>
      </c>
      <c r="I12" s="59">
        <v>126</v>
      </c>
      <c r="J12" s="59">
        <v>88</v>
      </c>
      <c r="K12" s="59">
        <f>SUM(E12:J12)</f>
        <v>611</v>
      </c>
      <c r="L12" s="59"/>
      <c r="M12" s="59">
        <f>SUM(K12:L12)</f>
        <v>611</v>
      </c>
      <c r="N12" s="60">
        <f>SUM(M12/6)</f>
        <v>101.83333333333333</v>
      </c>
      <c r="O12" s="12">
        <f t="shared" si="0"/>
        <v>126</v>
      </c>
      <c r="P12" s="61" t="s">
        <v>33</v>
      </c>
    </row>
    <row r="13" spans="2:16" ht="15.75" x14ac:dyDescent="0.25">
      <c r="B13" s="9">
        <v>3</v>
      </c>
      <c r="C13" s="62" t="s">
        <v>81</v>
      </c>
      <c r="D13" s="58" t="s">
        <v>17</v>
      </c>
      <c r="E13" s="59">
        <v>80</v>
      </c>
      <c r="F13" s="59">
        <v>97</v>
      </c>
      <c r="G13" s="59">
        <v>85</v>
      </c>
      <c r="H13" s="59">
        <v>86</v>
      </c>
      <c r="I13" s="59">
        <v>109</v>
      </c>
      <c r="J13" s="59">
        <v>112</v>
      </c>
      <c r="K13" s="59">
        <f>SUM(E13:J13)</f>
        <v>569</v>
      </c>
      <c r="L13" s="58"/>
      <c r="M13" s="59">
        <f>SUM(K13:L13)</f>
        <v>569</v>
      </c>
      <c r="N13" s="60">
        <f>SUM(K13/6)</f>
        <v>94.833333333333329</v>
      </c>
      <c r="O13" s="12">
        <f t="shared" si="0"/>
        <v>112</v>
      </c>
      <c r="P13" s="61" t="s">
        <v>33</v>
      </c>
    </row>
    <row r="14" spans="2:16" ht="15.75" x14ac:dyDescent="0.25">
      <c r="B14" s="19"/>
      <c r="C14" s="20"/>
      <c r="D14" s="21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</row>
    <row r="15" spans="2:16" ht="15.75" x14ac:dyDescent="0.25">
      <c r="B15" s="56"/>
      <c r="C15" s="4" t="s">
        <v>25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6"/>
      <c r="O15" s="56"/>
      <c r="P15" s="56"/>
    </row>
    <row r="16" spans="2:16" ht="15.75" x14ac:dyDescent="0.25">
      <c r="B16" s="56"/>
      <c r="C16" s="4"/>
      <c r="D16" s="5"/>
      <c r="E16" s="5"/>
      <c r="F16" s="5"/>
      <c r="G16" s="5"/>
      <c r="H16" s="5"/>
      <c r="I16" s="5"/>
      <c r="J16" s="5"/>
      <c r="K16" s="5"/>
      <c r="L16" s="5"/>
      <c r="M16" s="5"/>
      <c r="N16" s="56"/>
      <c r="O16" s="56"/>
      <c r="P16" s="56"/>
    </row>
    <row r="17" spans="2:16" ht="31.5" x14ac:dyDescent="0.25">
      <c r="B17" s="5" t="s">
        <v>2</v>
      </c>
      <c r="C17" s="56" t="s">
        <v>3</v>
      </c>
      <c r="D17" s="56" t="s">
        <v>4</v>
      </c>
      <c r="E17" s="56" t="s">
        <v>5</v>
      </c>
      <c r="F17" s="56" t="s">
        <v>6</v>
      </c>
      <c r="G17" s="56" t="s">
        <v>7</v>
      </c>
      <c r="H17" s="56" t="s">
        <v>8</v>
      </c>
      <c r="I17" s="56" t="s">
        <v>9</v>
      </c>
      <c r="J17" s="56" t="s">
        <v>10</v>
      </c>
      <c r="K17" s="7" t="s">
        <v>11</v>
      </c>
      <c r="L17" s="22" t="s">
        <v>12</v>
      </c>
      <c r="M17" s="8" t="s">
        <v>13</v>
      </c>
      <c r="N17" s="56" t="s">
        <v>14</v>
      </c>
      <c r="O17" s="56" t="s">
        <v>15</v>
      </c>
      <c r="P17" s="5"/>
    </row>
    <row r="18" spans="2:16" ht="15.75" x14ac:dyDescent="0.25">
      <c r="B18" s="23">
        <v>1</v>
      </c>
      <c r="C18" s="62" t="s">
        <v>82</v>
      </c>
      <c r="D18" s="58" t="s">
        <v>27</v>
      </c>
      <c r="E18" s="59">
        <v>139</v>
      </c>
      <c r="F18" s="59">
        <v>145</v>
      </c>
      <c r="G18" s="59">
        <v>138</v>
      </c>
      <c r="H18" s="59">
        <v>144</v>
      </c>
      <c r="I18" s="59">
        <v>105</v>
      </c>
      <c r="J18" s="59">
        <v>188</v>
      </c>
      <c r="K18" s="59">
        <f>SUM(E18:J18)</f>
        <v>859</v>
      </c>
      <c r="L18" s="59">
        <v>60</v>
      </c>
      <c r="M18" s="59">
        <f>SUM(K18:L18)</f>
        <v>919</v>
      </c>
      <c r="N18" s="60">
        <f>SUM(K18/6)</f>
        <v>143.16666666666666</v>
      </c>
      <c r="O18" s="12">
        <f t="shared" ref="O18:O20" si="1">MAX(E18:J18)</f>
        <v>188</v>
      </c>
      <c r="P18" s="61" t="s">
        <v>28</v>
      </c>
    </row>
    <row r="19" spans="2:16" ht="15.75" x14ac:dyDescent="0.25">
      <c r="B19" s="23">
        <v>2</v>
      </c>
      <c r="C19" s="62" t="s">
        <v>26</v>
      </c>
      <c r="D19" s="58" t="s">
        <v>27</v>
      </c>
      <c r="E19" s="59">
        <v>171</v>
      </c>
      <c r="F19" s="59">
        <v>186</v>
      </c>
      <c r="G19" s="59">
        <v>157</v>
      </c>
      <c r="H19" s="59">
        <v>139</v>
      </c>
      <c r="I19" s="59">
        <v>125</v>
      </c>
      <c r="J19" s="59">
        <v>132</v>
      </c>
      <c r="K19" s="59">
        <f>SUM(E19:J19)</f>
        <v>910</v>
      </c>
      <c r="L19" s="58"/>
      <c r="M19" s="59">
        <f>SUM(K19:L19)</f>
        <v>910</v>
      </c>
      <c r="N19" s="60">
        <f>SUM(K19/6)</f>
        <v>151.66666666666666</v>
      </c>
      <c r="O19" s="12">
        <f t="shared" si="1"/>
        <v>186</v>
      </c>
      <c r="P19" s="61" t="s">
        <v>28</v>
      </c>
    </row>
    <row r="20" spans="2:16" ht="15.75" x14ac:dyDescent="0.25">
      <c r="B20" s="23">
        <v>3</v>
      </c>
      <c r="C20" s="62" t="s">
        <v>52</v>
      </c>
      <c r="D20" s="58" t="s">
        <v>27</v>
      </c>
      <c r="E20" s="59">
        <v>41</v>
      </c>
      <c r="F20" s="59">
        <v>74</v>
      </c>
      <c r="G20" s="59">
        <v>78</v>
      </c>
      <c r="H20" s="59">
        <v>61</v>
      </c>
      <c r="I20" s="59">
        <v>58</v>
      </c>
      <c r="J20" s="59">
        <v>51</v>
      </c>
      <c r="K20" s="59">
        <f>SUM(E20:J20)</f>
        <v>363</v>
      </c>
      <c r="L20" s="59">
        <v>60</v>
      </c>
      <c r="M20" s="59">
        <f>SUM(K20:L20)</f>
        <v>423</v>
      </c>
      <c r="N20" s="60">
        <f>SUM(M20/6)</f>
        <v>70.5</v>
      </c>
      <c r="O20" s="12">
        <f t="shared" si="1"/>
        <v>78</v>
      </c>
      <c r="P20" s="61" t="s">
        <v>33</v>
      </c>
    </row>
    <row r="21" spans="2:16" ht="15.75" x14ac:dyDescent="0.25">
      <c r="B21" s="24"/>
      <c r="C21" s="25"/>
      <c r="D21" s="5"/>
      <c r="E21" s="5"/>
      <c r="F21" s="5"/>
      <c r="G21" s="5"/>
      <c r="H21" s="5"/>
      <c r="I21" s="5"/>
      <c r="J21" s="5"/>
      <c r="K21" s="5"/>
      <c r="L21" s="5"/>
      <c r="M21" s="5"/>
      <c r="N21" s="26"/>
      <c r="O21" s="5"/>
      <c r="P21" s="3"/>
    </row>
    <row r="22" spans="2:16" ht="15.75" x14ac:dyDescent="0.25">
      <c r="B22" s="5"/>
      <c r="C22" s="4" t="s">
        <v>35</v>
      </c>
      <c r="D22" s="5"/>
      <c r="E22" s="5"/>
      <c r="F22" s="5"/>
      <c r="G22" s="5"/>
      <c r="H22" s="5"/>
      <c r="I22" s="5"/>
      <c r="J22" s="5"/>
      <c r="K22" s="5"/>
      <c r="L22" s="5"/>
      <c r="M22" s="5"/>
      <c r="N22" s="56"/>
      <c r="O22" s="56"/>
      <c r="P22" s="56"/>
    </row>
    <row r="23" spans="2:16" ht="15.75" x14ac:dyDescent="0.25">
      <c r="B23" s="5"/>
      <c r="C23" s="4"/>
      <c r="D23" s="5"/>
      <c r="E23" s="5"/>
      <c r="F23" s="5"/>
      <c r="G23" s="5"/>
      <c r="H23" s="5"/>
      <c r="I23" s="5"/>
      <c r="J23" s="5"/>
      <c r="K23" s="5"/>
      <c r="L23" s="5"/>
      <c r="M23" s="5"/>
      <c r="N23" s="56"/>
      <c r="O23" s="56"/>
      <c r="P23" s="56"/>
    </row>
    <row r="24" spans="2:16" ht="32.25" thickBot="1" x14ac:dyDescent="0.3">
      <c r="B24" s="5" t="s">
        <v>2</v>
      </c>
      <c r="C24" s="56" t="s">
        <v>3</v>
      </c>
      <c r="D24" s="56" t="s">
        <v>4</v>
      </c>
      <c r="E24" s="56" t="s">
        <v>5</v>
      </c>
      <c r="F24" s="56" t="s">
        <v>6</v>
      </c>
      <c r="G24" s="56" t="s">
        <v>7</v>
      </c>
      <c r="H24" s="56" t="s">
        <v>8</v>
      </c>
      <c r="I24" s="56" t="s">
        <v>9</v>
      </c>
      <c r="J24" s="56" t="s">
        <v>10</v>
      </c>
      <c r="K24" s="7" t="s">
        <v>11</v>
      </c>
      <c r="L24" s="7" t="s">
        <v>12</v>
      </c>
      <c r="M24" s="8" t="s">
        <v>13</v>
      </c>
      <c r="N24" s="56" t="s">
        <v>14</v>
      </c>
      <c r="O24" s="56" t="s">
        <v>15</v>
      </c>
      <c r="P24" s="56" t="s">
        <v>16</v>
      </c>
    </row>
    <row r="25" spans="2:16" ht="15.75" x14ac:dyDescent="0.25">
      <c r="B25" s="9">
        <v>1</v>
      </c>
      <c r="C25" s="63" t="s">
        <v>36</v>
      </c>
      <c r="D25" s="58" t="s">
        <v>37</v>
      </c>
      <c r="E25" s="59">
        <v>191</v>
      </c>
      <c r="F25" s="59">
        <v>169</v>
      </c>
      <c r="G25" s="59">
        <v>188</v>
      </c>
      <c r="H25" s="59">
        <v>193</v>
      </c>
      <c r="I25" s="59">
        <v>165</v>
      </c>
      <c r="J25" s="59">
        <v>149</v>
      </c>
      <c r="K25" s="59">
        <f t="shared" ref="K25:K30" si="2">SUM(E25:J25)</f>
        <v>1055</v>
      </c>
      <c r="L25" s="59">
        <v>60</v>
      </c>
      <c r="M25" s="59">
        <f t="shared" ref="M25:M30" si="3">SUM(K25:L25)</f>
        <v>1115</v>
      </c>
      <c r="N25" s="60">
        <f>SUM(K25/6)</f>
        <v>175.83333333333334</v>
      </c>
      <c r="O25" s="12">
        <f t="shared" ref="O25:O30" si="4">MAX(E25:J25)</f>
        <v>193</v>
      </c>
      <c r="P25" s="61" t="s">
        <v>28</v>
      </c>
    </row>
    <row r="26" spans="2:16" ht="15.75" x14ac:dyDescent="0.25">
      <c r="B26" s="9">
        <v>2</v>
      </c>
      <c r="C26" s="62" t="s">
        <v>41</v>
      </c>
      <c r="D26" s="58" t="s">
        <v>37</v>
      </c>
      <c r="E26" s="59">
        <v>139</v>
      </c>
      <c r="F26" s="59">
        <v>155</v>
      </c>
      <c r="G26" s="59">
        <v>151</v>
      </c>
      <c r="H26" s="59">
        <v>137</v>
      </c>
      <c r="I26" s="59">
        <v>133</v>
      </c>
      <c r="J26" s="59">
        <v>145</v>
      </c>
      <c r="K26" s="59">
        <f t="shared" si="2"/>
        <v>860</v>
      </c>
      <c r="L26" s="59"/>
      <c r="M26" s="59">
        <f t="shared" si="3"/>
        <v>860</v>
      </c>
      <c r="N26" s="60">
        <f>SUM(M26/6)</f>
        <v>143.33333333333334</v>
      </c>
      <c r="O26" s="12">
        <f t="shared" si="4"/>
        <v>155</v>
      </c>
      <c r="P26" s="61" t="s">
        <v>33</v>
      </c>
    </row>
    <row r="27" spans="2:16" ht="15.75" x14ac:dyDescent="0.25">
      <c r="B27" s="9">
        <v>3</v>
      </c>
      <c r="C27" s="62" t="s">
        <v>34</v>
      </c>
      <c r="D27" s="58" t="s">
        <v>37</v>
      </c>
      <c r="E27" s="59">
        <v>139</v>
      </c>
      <c r="F27" s="59">
        <v>135</v>
      </c>
      <c r="G27" s="59">
        <v>103</v>
      </c>
      <c r="H27" s="59">
        <v>96</v>
      </c>
      <c r="I27" s="59">
        <v>162</v>
      </c>
      <c r="J27" s="59">
        <v>95</v>
      </c>
      <c r="K27" s="59">
        <f t="shared" si="2"/>
        <v>730</v>
      </c>
      <c r="L27" s="59">
        <v>60</v>
      </c>
      <c r="M27" s="59">
        <f t="shared" si="3"/>
        <v>790</v>
      </c>
      <c r="N27" s="60">
        <f t="shared" ref="N27:N30" si="5">SUM(K27/6)</f>
        <v>121.66666666666667</v>
      </c>
      <c r="O27" s="12">
        <f t="shared" si="4"/>
        <v>162</v>
      </c>
      <c r="P27" s="61" t="s">
        <v>33</v>
      </c>
    </row>
    <row r="28" spans="2:16" ht="15.75" x14ac:dyDescent="0.25">
      <c r="B28" s="9">
        <v>4</v>
      </c>
      <c r="C28" s="64" t="s">
        <v>46</v>
      </c>
      <c r="D28" s="58" t="s">
        <v>37</v>
      </c>
      <c r="E28" s="59">
        <v>118</v>
      </c>
      <c r="F28" s="59">
        <v>81</v>
      </c>
      <c r="G28" s="59">
        <v>88</v>
      </c>
      <c r="H28" s="59">
        <v>108</v>
      </c>
      <c r="I28" s="59">
        <v>111</v>
      </c>
      <c r="J28" s="59">
        <v>55</v>
      </c>
      <c r="K28" s="59">
        <f t="shared" si="2"/>
        <v>561</v>
      </c>
      <c r="L28" s="59">
        <v>60</v>
      </c>
      <c r="M28" s="59">
        <f t="shared" si="3"/>
        <v>621</v>
      </c>
      <c r="N28" s="60">
        <f t="shared" si="5"/>
        <v>93.5</v>
      </c>
      <c r="O28" s="12">
        <f t="shared" si="4"/>
        <v>118</v>
      </c>
      <c r="P28" s="61" t="s">
        <v>28</v>
      </c>
    </row>
    <row r="29" spans="2:16" ht="15.75" x14ac:dyDescent="0.25">
      <c r="B29" s="9">
        <v>5</v>
      </c>
      <c r="C29" s="64" t="s">
        <v>47</v>
      </c>
      <c r="D29" s="58" t="s">
        <v>37</v>
      </c>
      <c r="E29" s="59">
        <v>54</v>
      </c>
      <c r="F29" s="59">
        <v>86</v>
      </c>
      <c r="G29" s="59">
        <v>62</v>
      </c>
      <c r="H29" s="59">
        <v>82</v>
      </c>
      <c r="I29" s="59">
        <v>136</v>
      </c>
      <c r="J29" s="59">
        <v>87</v>
      </c>
      <c r="K29" s="59">
        <f t="shared" si="2"/>
        <v>507</v>
      </c>
      <c r="L29" s="59">
        <v>60</v>
      </c>
      <c r="M29" s="59">
        <f t="shared" si="3"/>
        <v>567</v>
      </c>
      <c r="N29" s="60">
        <f t="shared" si="5"/>
        <v>84.5</v>
      </c>
      <c r="O29" s="12">
        <f t="shared" si="4"/>
        <v>136</v>
      </c>
      <c r="P29" s="61" t="s">
        <v>28</v>
      </c>
    </row>
    <row r="30" spans="2:16" ht="15.75" x14ac:dyDescent="0.25">
      <c r="B30" s="28">
        <v>6</v>
      </c>
      <c r="C30" s="62" t="s">
        <v>73</v>
      </c>
      <c r="D30" s="58" t="s">
        <v>37</v>
      </c>
      <c r="E30" s="59">
        <v>119</v>
      </c>
      <c r="F30" s="59">
        <v>105</v>
      </c>
      <c r="G30" s="59">
        <v>84</v>
      </c>
      <c r="H30" s="59"/>
      <c r="I30" s="59"/>
      <c r="J30" s="59"/>
      <c r="K30" s="59">
        <f t="shared" si="2"/>
        <v>308</v>
      </c>
      <c r="L30" s="58"/>
      <c r="M30" s="59">
        <f t="shared" si="3"/>
        <v>308</v>
      </c>
      <c r="N30" s="60">
        <f t="shared" si="5"/>
        <v>51.333333333333336</v>
      </c>
      <c r="O30" s="12">
        <f t="shared" si="4"/>
        <v>119</v>
      </c>
      <c r="P30" s="61" t="s">
        <v>39</v>
      </c>
    </row>
    <row r="31" spans="2:16" ht="15.75" x14ac:dyDescent="0.25">
      <c r="B31" s="5"/>
      <c r="C31" s="70"/>
      <c r="D31" s="71"/>
      <c r="E31" s="72"/>
      <c r="F31" s="72"/>
      <c r="G31" s="72"/>
      <c r="H31" s="72"/>
      <c r="I31" s="72"/>
      <c r="J31" s="72"/>
      <c r="K31" s="72"/>
      <c r="L31" s="71"/>
      <c r="M31" s="72"/>
      <c r="N31" s="73"/>
      <c r="O31" s="71"/>
      <c r="P31" s="74"/>
    </row>
    <row r="32" spans="2:16" ht="15.75" x14ac:dyDescent="0.25">
      <c r="C32" s="50" t="s">
        <v>50</v>
      </c>
    </row>
    <row r="33" spans="2:16" ht="15.75" x14ac:dyDescent="0.25">
      <c r="C33" s="32"/>
    </row>
    <row r="34" spans="2:16" ht="32.25" thickBot="1" x14ac:dyDescent="0.3">
      <c r="B34" s="5" t="s">
        <v>2</v>
      </c>
      <c r="C34" s="115" t="s">
        <v>3</v>
      </c>
      <c r="D34" s="115" t="s">
        <v>4</v>
      </c>
      <c r="E34" s="115" t="s">
        <v>5</v>
      </c>
      <c r="F34" s="115" t="s">
        <v>6</v>
      </c>
      <c r="G34" s="115" t="s">
        <v>7</v>
      </c>
      <c r="H34" s="115" t="s">
        <v>8</v>
      </c>
      <c r="I34" s="115" t="s">
        <v>9</v>
      </c>
      <c r="J34" s="115" t="s">
        <v>10</v>
      </c>
      <c r="K34" s="7" t="s">
        <v>11</v>
      </c>
      <c r="L34" s="7" t="s">
        <v>12</v>
      </c>
      <c r="M34" s="8" t="s">
        <v>13</v>
      </c>
      <c r="N34" s="115" t="s">
        <v>14</v>
      </c>
      <c r="O34" s="115" t="s">
        <v>15</v>
      </c>
      <c r="P34" s="115" t="s">
        <v>16</v>
      </c>
    </row>
    <row r="35" spans="2:16" ht="15.75" x14ac:dyDescent="0.25">
      <c r="B35" s="9">
        <v>1</v>
      </c>
      <c r="C35" s="63" t="s">
        <v>71</v>
      </c>
      <c r="D35" s="118" t="s">
        <v>72</v>
      </c>
      <c r="E35" s="59">
        <v>122</v>
      </c>
      <c r="F35" s="59">
        <v>104</v>
      </c>
      <c r="G35" s="59">
        <v>122</v>
      </c>
      <c r="H35" s="59">
        <v>111</v>
      </c>
      <c r="I35" s="59">
        <v>111</v>
      </c>
      <c r="J35" s="59">
        <v>122</v>
      </c>
      <c r="K35" s="59">
        <f t="shared" ref="K35:K36" si="6">SUM(E35:J35)</f>
        <v>692</v>
      </c>
      <c r="L35" s="59"/>
      <c r="M35" s="59">
        <f t="shared" ref="M35:M36" si="7">SUM(K35:L35)</f>
        <v>692</v>
      </c>
      <c r="N35" s="60">
        <f>SUM(K35/6)</f>
        <v>115.33333333333333</v>
      </c>
      <c r="O35" s="12">
        <f t="shared" ref="O35:O36" si="8">MAX(E35:J35)</f>
        <v>122</v>
      </c>
      <c r="P35" s="61" t="s">
        <v>28</v>
      </c>
    </row>
    <row r="36" spans="2:16" ht="15.75" x14ac:dyDescent="0.25">
      <c r="B36" s="9">
        <v>2</v>
      </c>
      <c r="C36" s="62" t="s">
        <v>48</v>
      </c>
      <c r="D36" s="118" t="s">
        <v>49</v>
      </c>
      <c r="E36" s="59">
        <v>84</v>
      </c>
      <c r="F36" s="59">
        <v>154</v>
      </c>
      <c r="G36" s="59">
        <v>121</v>
      </c>
      <c r="H36" s="59">
        <v>99</v>
      </c>
      <c r="I36" s="59">
        <v>91</v>
      </c>
      <c r="J36" s="59">
        <v>124</v>
      </c>
      <c r="K36" s="59">
        <f t="shared" si="6"/>
        <v>673</v>
      </c>
      <c r="L36" s="59"/>
      <c r="M36" s="59">
        <f t="shared" si="7"/>
        <v>673</v>
      </c>
      <c r="N36" s="60">
        <f>SUM(M36/6)</f>
        <v>112.16666666666667</v>
      </c>
      <c r="O36" s="12">
        <f t="shared" si="8"/>
        <v>154</v>
      </c>
      <c r="P36" s="61" t="s">
        <v>33</v>
      </c>
    </row>
    <row r="38" spans="2:16" ht="15.75" x14ac:dyDescent="0.25">
      <c r="C38" s="52" t="s">
        <v>51</v>
      </c>
      <c r="D38" s="56"/>
    </row>
    <row r="39" spans="2:16" x14ac:dyDescent="0.25">
      <c r="C39" t="s">
        <v>83</v>
      </c>
    </row>
  </sheetData>
  <mergeCells count="3">
    <mergeCell ref="B3:M3"/>
    <mergeCell ref="B5:M5"/>
    <mergeCell ref="B6:M6"/>
  </mergeCells>
  <pageMargins left="0.7" right="0.7" top="0.78740157499999996" bottom="0.78740157499999996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3:P42"/>
  <sheetViews>
    <sheetView topLeftCell="A25" workbookViewId="0"/>
  </sheetViews>
  <sheetFormatPr defaultRowHeight="15" x14ac:dyDescent="0.25"/>
  <cols>
    <col min="3" max="3" width="25.5703125" customWidth="1"/>
    <col min="16" max="16" width="30.7109375" customWidth="1"/>
  </cols>
  <sheetData>
    <row r="3" spans="2:16" ht="15.75" x14ac:dyDescent="0.25">
      <c r="B3" s="121" t="s">
        <v>57</v>
      </c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"/>
      <c r="O3" s="1"/>
      <c r="P3" s="1"/>
    </row>
    <row r="4" spans="2:16" ht="15.75" x14ac:dyDescent="0.2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1"/>
      <c r="O4" s="1"/>
      <c r="P4" s="1"/>
    </row>
    <row r="5" spans="2:16" ht="15.75" x14ac:dyDescent="0.25">
      <c r="B5" s="122" t="s">
        <v>84</v>
      </c>
      <c r="C5" s="122"/>
      <c r="D5" s="122"/>
      <c r="E5" s="122"/>
      <c r="F5" s="122"/>
      <c r="G5" s="122"/>
      <c r="H5" s="122"/>
      <c r="I5" s="122"/>
      <c r="J5" s="122"/>
      <c r="K5" s="122"/>
      <c r="L5" s="122"/>
      <c r="M5" s="122"/>
      <c r="N5" s="1"/>
      <c r="O5" s="1"/>
      <c r="P5" s="1"/>
    </row>
    <row r="6" spans="2:16" ht="15.75" x14ac:dyDescent="0.25">
      <c r="B6" s="122"/>
      <c r="C6" s="122"/>
      <c r="D6" s="122"/>
      <c r="E6" s="122"/>
      <c r="F6" s="122"/>
      <c r="G6" s="122"/>
      <c r="H6" s="122"/>
      <c r="I6" s="122"/>
      <c r="J6" s="122"/>
      <c r="K6" s="122"/>
      <c r="L6" s="122"/>
      <c r="M6" s="122"/>
      <c r="N6" s="1"/>
      <c r="O6" s="1"/>
      <c r="P6" s="1"/>
    </row>
    <row r="7" spans="2:16" ht="15.75" x14ac:dyDescent="0.25"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1"/>
      <c r="O7" s="1"/>
      <c r="P7" s="1"/>
    </row>
    <row r="8" spans="2:16" ht="15.75" x14ac:dyDescent="0.25">
      <c r="B8" s="1"/>
      <c r="C8" s="4" t="s">
        <v>1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</row>
    <row r="9" spans="2:16" ht="15.75" x14ac:dyDescent="0.25">
      <c r="B9" s="1"/>
      <c r="C9" s="4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</row>
    <row r="10" spans="2:16" ht="31.5" x14ac:dyDescent="0.25">
      <c r="B10" s="5" t="s">
        <v>2</v>
      </c>
      <c r="C10" s="117" t="s">
        <v>3</v>
      </c>
      <c r="D10" s="117" t="s">
        <v>4</v>
      </c>
      <c r="E10" s="117" t="s">
        <v>5</v>
      </c>
      <c r="F10" s="117" t="s">
        <v>6</v>
      </c>
      <c r="G10" s="117" t="s">
        <v>7</v>
      </c>
      <c r="H10" s="117" t="s">
        <v>8</v>
      </c>
      <c r="I10" s="117" t="s">
        <v>9</v>
      </c>
      <c r="J10" s="117" t="s">
        <v>10</v>
      </c>
      <c r="K10" s="7" t="s">
        <v>11</v>
      </c>
      <c r="L10" s="7" t="s">
        <v>12</v>
      </c>
      <c r="M10" s="8" t="s">
        <v>13</v>
      </c>
      <c r="N10" s="117" t="s">
        <v>14</v>
      </c>
      <c r="O10" s="117" t="s">
        <v>15</v>
      </c>
      <c r="P10" s="117" t="s">
        <v>16</v>
      </c>
    </row>
    <row r="11" spans="2:16" ht="16.5" thickBot="1" x14ac:dyDescent="0.3">
      <c r="B11" s="9">
        <v>1</v>
      </c>
      <c r="C11" s="62" t="s">
        <v>18</v>
      </c>
      <c r="D11" s="58" t="s">
        <v>17</v>
      </c>
      <c r="E11" s="59">
        <v>85</v>
      </c>
      <c r="F11" s="59">
        <v>152</v>
      </c>
      <c r="G11" s="59">
        <v>112</v>
      </c>
      <c r="H11" s="59">
        <v>120</v>
      </c>
      <c r="I11" s="59">
        <v>110</v>
      </c>
      <c r="J11" s="59">
        <v>94</v>
      </c>
      <c r="K11" s="59">
        <f>SUM(E11:J11)</f>
        <v>673</v>
      </c>
      <c r="L11" s="58"/>
      <c r="M11" s="59">
        <f>SUM(K11:L11)</f>
        <v>673</v>
      </c>
      <c r="N11" s="60">
        <f>SUM(K11/6)</f>
        <v>112.16666666666667</v>
      </c>
      <c r="O11" s="12">
        <f t="shared" ref="O11:O14" si="0">MAX(E11:J11)</f>
        <v>152</v>
      </c>
      <c r="P11" s="61" t="s">
        <v>33</v>
      </c>
    </row>
    <row r="12" spans="2:16" ht="15.75" x14ac:dyDescent="0.25">
      <c r="B12" s="9">
        <v>2</v>
      </c>
      <c r="C12" s="57" t="s">
        <v>19</v>
      </c>
      <c r="D12" s="58" t="s">
        <v>17</v>
      </c>
      <c r="E12" s="59">
        <v>79</v>
      </c>
      <c r="F12" s="59">
        <v>58</v>
      </c>
      <c r="G12" s="59">
        <v>109</v>
      </c>
      <c r="H12" s="59">
        <v>134</v>
      </c>
      <c r="I12" s="59">
        <v>94</v>
      </c>
      <c r="J12" s="59">
        <v>95</v>
      </c>
      <c r="K12" s="59">
        <f>SUM(E12:J12)</f>
        <v>569</v>
      </c>
      <c r="L12" s="59"/>
      <c r="M12" s="59">
        <f>SUM(K12:L12)</f>
        <v>569</v>
      </c>
      <c r="N12" s="60">
        <f>SUM(M12/6)</f>
        <v>94.833333333333329</v>
      </c>
      <c r="O12" s="12">
        <f t="shared" si="0"/>
        <v>134</v>
      </c>
      <c r="P12" s="61" t="s">
        <v>20</v>
      </c>
    </row>
    <row r="13" spans="2:16" ht="15.75" x14ac:dyDescent="0.25">
      <c r="B13" s="9">
        <v>3</v>
      </c>
      <c r="C13" s="62" t="s">
        <v>81</v>
      </c>
      <c r="D13" s="58" t="s">
        <v>17</v>
      </c>
      <c r="E13" s="59">
        <v>69</v>
      </c>
      <c r="F13" s="59">
        <v>58</v>
      </c>
      <c r="G13" s="59">
        <v>59</v>
      </c>
      <c r="H13" s="59">
        <v>88</v>
      </c>
      <c r="I13" s="59">
        <v>77</v>
      </c>
      <c r="J13" s="59">
        <v>108</v>
      </c>
      <c r="K13" s="59">
        <f>SUM(E13:J13)</f>
        <v>459</v>
      </c>
      <c r="L13" s="59"/>
      <c r="M13" s="59">
        <f>SUM(K13:L13)</f>
        <v>459</v>
      </c>
      <c r="N13" s="60">
        <f>SUM(M13/6)</f>
        <v>76.5</v>
      </c>
      <c r="O13" s="12">
        <f t="shared" si="0"/>
        <v>108</v>
      </c>
      <c r="P13" s="61" t="s">
        <v>33</v>
      </c>
    </row>
    <row r="14" spans="2:16" ht="15.75" x14ac:dyDescent="0.25">
      <c r="B14" s="9">
        <v>4</v>
      </c>
      <c r="C14" s="62" t="s">
        <v>23</v>
      </c>
      <c r="D14" s="58" t="s">
        <v>17</v>
      </c>
      <c r="E14" s="59">
        <v>73</v>
      </c>
      <c r="F14" s="59">
        <v>60</v>
      </c>
      <c r="G14" s="59">
        <v>62</v>
      </c>
      <c r="H14" s="59">
        <v>52</v>
      </c>
      <c r="I14" s="59">
        <v>47</v>
      </c>
      <c r="J14" s="59">
        <v>75</v>
      </c>
      <c r="K14" s="59">
        <f>SUM(E14:J14)</f>
        <v>369</v>
      </c>
      <c r="L14" s="58"/>
      <c r="M14" s="59">
        <f>SUM(K14:L14)</f>
        <v>369</v>
      </c>
      <c r="N14" s="60">
        <f>SUM(K14/6)</f>
        <v>61.5</v>
      </c>
      <c r="O14" s="12">
        <f t="shared" si="0"/>
        <v>75</v>
      </c>
      <c r="P14" s="61" t="s">
        <v>60</v>
      </c>
    </row>
    <row r="15" spans="2:16" ht="15.75" x14ac:dyDescent="0.25">
      <c r="B15" s="19"/>
      <c r="C15" s="20"/>
      <c r="D15" s="21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</row>
    <row r="16" spans="2:16" ht="15.75" x14ac:dyDescent="0.25">
      <c r="B16" s="117"/>
      <c r="C16" s="4" t="s">
        <v>25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117"/>
      <c r="O16" s="117"/>
      <c r="P16" s="117"/>
    </row>
    <row r="17" spans="2:16" ht="15.75" x14ac:dyDescent="0.25">
      <c r="B17" s="117"/>
      <c r="C17" s="4"/>
      <c r="D17" s="5"/>
      <c r="E17" s="5"/>
      <c r="F17" s="5"/>
      <c r="G17" s="5"/>
      <c r="H17" s="5"/>
      <c r="I17" s="5"/>
      <c r="J17" s="5"/>
      <c r="K17" s="5"/>
      <c r="L17" s="5"/>
      <c r="M17" s="5"/>
      <c r="N17" s="117"/>
      <c r="O17" s="117"/>
      <c r="P17" s="117"/>
    </row>
    <row r="18" spans="2:16" ht="31.5" x14ac:dyDescent="0.25">
      <c r="B18" s="5" t="s">
        <v>2</v>
      </c>
      <c r="C18" s="117" t="s">
        <v>3</v>
      </c>
      <c r="D18" s="117" t="s">
        <v>4</v>
      </c>
      <c r="E18" s="117" t="s">
        <v>5</v>
      </c>
      <c r="F18" s="117" t="s">
        <v>6</v>
      </c>
      <c r="G18" s="117" t="s">
        <v>7</v>
      </c>
      <c r="H18" s="117" t="s">
        <v>8</v>
      </c>
      <c r="I18" s="117" t="s">
        <v>9</v>
      </c>
      <c r="J18" s="117" t="s">
        <v>10</v>
      </c>
      <c r="K18" s="7" t="s">
        <v>11</v>
      </c>
      <c r="L18" s="22" t="s">
        <v>12</v>
      </c>
      <c r="M18" s="8" t="s">
        <v>13</v>
      </c>
      <c r="N18" s="117" t="s">
        <v>14</v>
      </c>
      <c r="O18" s="117" t="s">
        <v>15</v>
      </c>
      <c r="P18" s="5"/>
    </row>
    <row r="19" spans="2:16" ht="15.75" x14ac:dyDescent="0.25">
      <c r="B19" s="23">
        <v>1</v>
      </c>
      <c r="C19" s="62" t="s">
        <v>26</v>
      </c>
      <c r="D19" s="58" t="s">
        <v>27</v>
      </c>
      <c r="E19" s="59">
        <v>127</v>
      </c>
      <c r="F19" s="59">
        <v>171</v>
      </c>
      <c r="G19" s="59">
        <v>166</v>
      </c>
      <c r="H19" s="59">
        <v>154</v>
      </c>
      <c r="I19" s="59">
        <v>142</v>
      </c>
      <c r="J19" s="59">
        <v>174</v>
      </c>
      <c r="K19" s="59">
        <f>SUM(E19:J19)</f>
        <v>934</v>
      </c>
      <c r="L19" s="59"/>
      <c r="M19" s="59">
        <f>SUM(K19:L19)</f>
        <v>934</v>
      </c>
      <c r="N19" s="60">
        <f>SUM(K19/6)</f>
        <v>155.66666666666666</v>
      </c>
      <c r="O19" s="12">
        <f t="shared" ref="O19:O23" si="1">MAX(E19:J19)</f>
        <v>174</v>
      </c>
      <c r="P19" s="61" t="s">
        <v>28</v>
      </c>
    </row>
    <row r="20" spans="2:16" ht="15.75" x14ac:dyDescent="0.25">
      <c r="B20" s="23">
        <v>2</v>
      </c>
      <c r="C20" s="62" t="s">
        <v>53</v>
      </c>
      <c r="D20" s="58" t="s">
        <v>27</v>
      </c>
      <c r="E20" s="59">
        <v>132</v>
      </c>
      <c r="F20" s="59">
        <v>154</v>
      </c>
      <c r="G20" s="59">
        <v>118</v>
      </c>
      <c r="H20" s="59">
        <v>111</v>
      </c>
      <c r="I20" s="59">
        <v>175</v>
      </c>
      <c r="J20" s="59">
        <v>161</v>
      </c>
      <c r="K20" s="59">
        <f>SUM(E20:J20)</f>
        <v>851</v>
      </c>
      <c r="L20" s="59">
        <v>60</v>
      </c>
      <c r="M20" s="59">
        <f>SUM(K20:L20)</f>
        <v>911</v>
      </c>
      <c r="N20" s="60">
        <f>SUM(K20/6)</f>
        <v>141.83333333333334</v>
      </c>
      <c r="O20" s="12">
        <f t="shared" si="1"/>
        <v>175</v>
      </c>
      <c r="P20" s="61" t="s">
        <v>20</v>
      </c>
    </row>
    <row r="21" spans="2:16" ht="15.75" x14ac:dyDescent="0.25">
      <c r="B21" s="23">
        <v>3</v>
      </c>
      <c r="C21" s="62" t="s">
        <v>82</v>
      </c>
      <c r="D21" s="58" t="s">
        <v>27</v>
      </c>
      <c r="E21" s="59">
        <v>170</v>
      </c>
      <c r="F21" s="59">
        <v>150</v>
      </c>
      <c r="G21" s="59">
        <v>115</v>
      </c>
      <c r="H21" s="59">
        <v>118</v>
      </c>
      <c r="I21" s="59">
        <v>147</v>
      </c>
      <c r="J21" s="59">
        <v>136</v>
      </c>
      <c r="K21" s="59">
        <f>SUM(E21:J21)</f>
        <v>836</v>
      </c>
      <c r="L21" s="59">
        <v>60</v>
      </c>
      <c r="M21" s="59">
        <f>SUM(K21:L21)</f>
        <v>896</v>
      </c>
      <c r="N21" s="60">
        <f>SUM(K21/6)</f>
        <v>139.33333333333334</v>
      </c>
      <c r="O21" s="12">
        <f t="shared" si="1"/>
        <v>170</v>
      </c>
      <c r="P21" s="61" t="s">
        <v>28</v>
      </c>
    </row>
    <row r="22" spans="2:16" ht="15.75" x14ac:dyDescent="0.25">
      <c r="B22" s="23">
        <v>4</v>
      </c>
      <c r="C22" s="62" t="s">
        <v>30</v>
      </c>
      <c r="D22" s="58" t="s">
        <v>27</v>
      </c>
      <c r="E22" s="59">
        <v>112</v>
      </c>
      <c r="F22" s="59">
        <v>115</v>
      </c>
      <c r="G22" s="59">
        <v>100</v>
      </c>
      <c r="H22" s="59">
        <v>128</v>
      </c>
      <c r="I22" s="59">
        <v>112</v>
      </c>
      <c r="J22" s="59">
        <v>96</v>
      </c>
      <c r="K22" s="59">
        <f>SUM(E22:J22)</f>
        <v>663</v>
      </c>
      <c r="L22" s="58"/>
      <c r="M22" s="59">
        <f>SUM(K22:L22)</f>
        <v>663</v>
      </c>
      <c r="N22" s="60">
        <f>SUM(K22/6)</f>
        <v>110.5</v>
      </c>
      <c r="O22" s="12">
        <f t="shared" si="1"/>
        <v>128</v>
      </c>
      <c r="P22" s="61" t="s">
        <v>28</v>
      </c>
    </row>
    <row r="23" spans="2:16" ht="15.75" x14ac:dyDescent="0.25">
      <c r="B23" s="23">
        <v>5</v>
      </c>
      <c r="C23" s="62" t="s">
        <v>52</v>
      </c>
      <c r="D23" s="58" t="s">
        <v>27</v>
      </c>
      <c r="E23" s="59">
        <v>63</v>
      </c>
      <c r="F23" s="59">
        <v>74</v>
      </c>
      <c r="G23" s="59">
        <v>67</v>
      </c>
      <c r="H23" s="59">
        <v>89</v>
      </c>
      <c r="I23" s="59">
        <v>79</v>
      </c>
      <c r="J23" s="59">
        <v>149</v>
      </c>
      <c r="K23" s="59">
        <f>SUM(E23:J23)</f>
        <v>521</v>
      </c>
      <c r="L23" s="59">
        <v>60</v>
      </c>
      <c r="M23" s="59">
        <f>SUM(K23:L23)</f>
        <v>581</v>
      </c>
      <c r="N23" s="60">
        <f>SUM(M23/6)</f>
        <v>96.833333333333329</v>
      </c>
      <c r="O23" s="12">
        <f t="shared" si="1"/>
        <v>149</v>
      </c>
      <c r="P23" s="61" t="s">
        <v>33</v>
      </c>
    </row>
    <row r="24" spans="2:16" ht="15.75" x14ac:dyDescent="0.25">
      <c r="B24" s="24"/>
      <c r="C24" s="25"/>
      <c r="D24" s="5"/>
      <c r="E24" s="5"/>
      <c r="F24" s="5"/>
      <c r="G24" s="5"/>
      <c r="H24" s="5"/>
      <c r="I24" s="5"/>
      <c r="J24" s="5"/>
      <c r="K24" s="5"/>
      <c r="L24" s="5"/>
      <c r="M24" s="5"/>
      <c r="N24" s="26"/>
      <c r="O24" s="5"/>
      <c r="P24" s="3"/>
    </row>
    <row r="25" spans="2:16" ht="15.75" x14ac:dyDescent="0.25">
      <c r="B25" s="5"/>
      <c r="C25" s="4" t="s">
        <v>35</v>
      </c>
      <c r="D25" s="5"/>
      <c r="E25" s="5"/>
      <c r="F25" s="5"/>
      <c r="G25" s="5"/>
      <c r="H25" s="5"/>
      <c r="I25" s="5"/>
      <c r="J25" s="5"/>
      <c r="K25" s="5"/>
      <c r="L25" s="5"/>
      <c r="M25" s="5"/>
      <c r="N25" s="117"/>
      <c r="O25" s="117"/>
      <c r="P25" s="117"/>
    </row>
    <row r="26" spans="2:16" ht="15.75" x14ac:dyDescent="0.25">
      <c r="B26" s="5"/>
      <c r="C26" s="4"/>
      <c r="D26" s="5"/>
      <c r="E26" s="5"/>
      <c r="F26" s="5"/>
      <c r="G26" s="5"/>
      <c r="H26" s="5"/>
      <c r="I26" s="5"/>
      <c r="J26" s="5"/>
      <c r="K26" s="5"/>
      <c r="L26" s="5"/>
      <c r="M26" s="5"/>
      <c r="N26" s="117"/>
      <c r="O26" s="117"/>
      <c r="P26" s="117"/>
    </row>
    <row r="27" spans="2:16" ht="32.25" thickBot="1" x14ac:dyDescent="0.3">
      <c r="B27" s="5" t="s">
        <v>2</v>
      </c>
      <c r="C27" s="117" t="s">
        <v>3</v>
      </c>
      <c r="D27" s="117" t="s">
        <v>4</v>
      </c>
      <c r="E27" s="117" t="s">
        <v>5</v>
      </c>
      <c r="F27" s="117" t="s">
        <v>6</v>
      </c>
      <c r="G27" s="117" t="s">
        <v>7</v>
      </c>
      <c r="H27" s="117" t="s">
        <v>8</v>
      </c>
      <c r="I27" s="117" t="s">
        <v>9</v>
      </c>
      <c r="J27" s="117" t="s">
        <v>10</v>
      </c>
      <c r="K27" s="7" t="s">
        <v>11</v>
      </c>
      <c r="L27" s="7" t="s">
        <v>12</v>
      </c>
      <c r="M27" s="8" t="s">
        <v>13</v>
      </c>
      <c r="N27" s="117" t="s">
        <v>14</v>
      </c>
      <c r="O27" s="117" t="s">
        <v>15</v>
      </c>
      <c r="P27" s="117" t="s">
        <v>16</v>
      </c>
    </row>
    <row r="28" spans="2:16" ht="15.75" x14ac:dyDescent="0.25">
      <c r="B28" s="9">
        <v>1</v>
      </c>
      <c r="C28" s="63" t="s">
        <v>36</v>
      </c>
      <c r="D28" s="58" t="s">
        <v>37</v>
      </c>
      <c r="E28" s="59">
        <v>169</v>
      </c>
      <c r="F28" s="59">
        <v>201</v>
      </c>
      <c r="G28" s="59">
        <v>178</v>
      </c>
      <c r="H28" s="59">
        <v>143</v>
      </c>
      <c r="I28" s="59">
        <v>156</v>
      </c>
      <c r="J28" s="59">
        <v>178</v>
      </c>
      <c r="K28" s="59">
        <f t="shared" ref="K28:K33" si="2">SUM(E28:J28)</f>
        <v>1025</v>
      </c>
      <c r="L28" s="59">
        <v>60</v>
      </c>
      <c r="M28" s="59">
        <f t="shared" ref="M28:M33" si="3">SUM(K28:L28)</f>
        <v>1085</v>
      </c>
      <c r="N28" s="60">
        <f>SUM(K28/6)</f>
        <v>170.83333333333334</v>
      </c>
      <c r="O28" s="12">
        <f t="shared" ref="O28:O33" si="4">MAX(E28:J28)</f>
        <v>201</v>
      </c>
      <c r="P28" s="61" t="s">
        <v>28</v>
      </c>
    </row>
    <row r="29" spans="2:16" ht="15.75" x14ac:dyDescent="0.25">
      <c r="B29" s="9">
        <v>2</v>
      </c>
      <c r="C29" s="62" t="s">
        <v>73</v>
      </c>
      <c r="D29" s="58" t="s">
        <v>37</v>
      </c>
      <c r="E29" s="59">
        <v>128</v>
      </c>
      <c r="F29" s="59">
        <v>146</v>
      </c>
      <c r="G29" s="59">
        <v>125</v>
      </c>
      <c r="H29" s="59">
        <v>137</v>
      </c>
      <c r="I29" s="59">
        <v>165</v>
      </c>
      <c r="J29" s="59">
        <v>139</v>
      </c>
      <c r="K29" s="59">
        <f t="shared" si="2"/>
        <v>840</v>
      </c>
      <c r="L29" s="59"/>
      <c r="M29" s="59">
        <f t="shared" si="3"/>
        <v>840</v>
      </c>
      <c r="N29" s="60">
        <f>SUM(M29/6)</f>
        <v>140</v>
      </c>
      <c r="O29" s="12">
        <f t="shared" si="4"/>
        <v>165</v>
      </c>
      <c r="P29" s="61" t="s">
        <v>39</v>
      </c>
    </row>
    <row r="30" spans="2:16" ht="15.75" x14ac:dyDescent="0.25">
      <c r="B30" s="9">
        <v>3</v>
      </c>
      <c r="C30" s="62" t="s">
        <v>85</v>
      </c>
      <c r="D30" s="58" t="s">
        <v>37</v>
      </c>
      <c r="E30" s="59">
        <v>129</v>
      </c>
      <c r="F30" s="59">
        <v>158</v>
      </c>
      <c r="G30" s="59">
        <v>137</v>
      </c>
      <c r="H30" s="59">
        <v>137</v>
      </c>
      <c r="I30" s="59">
        <v>111</v>
      </c>
      <c r="J30" s="59">
        <v>134</v>
      </c>
      <c r="K30" s="59">
        <f t="shared" si="2"/>
        <v>806</v>
      </c>
      <c r="L30" s="59"/>
      <c r="M30" s="59">
        <f t="shared" si="3"/>
        <v>806</v>
      </c>
      <c r="N30" s="60">
        <f t="shared" ref="N30:N33" si="5">SUM(K30/6)</f>
        <v>134.33333333333334</v>
      </c>
      <c r="O30" s="12">
        <f t="shared" si="4"/>
        <v>158</v>
      </c>
      <c r="P30" s="61" t="s">
        <v>33</v>
      </c>
    </row>
    <row r="31" spans="2:16" ht="15.75" x14ac:dyDescent="0.25">
      <c r="B31" s="9">
        <v>4</v>
      </c>
      <c r="C31" s="62" t="s">
        <v>34</v>
      </c>
      <c r="D31" s="58" t="s">
        <v>37</v>
      </c>
      <c r="E31" s="59">
        <v>88</v>
      </c>
      <c r="F31" s="59">
        <v>121</v>
      </c>
      <c r="G31" s="59">
        <v>136</v>
      </c>
      <c r="H31" s="59">
        <v>111</v>
      </c>
      <c r="I31" s="59">
        <v>146</v>
      </c>
      <c r="J31" s="59">
        <v>122</v>
      </c>
      <c r="K31" s="59">
        <f t="shared" si="2"/>
        <v>724</v>
      </c>
      <c r="L31" s="59">
        <v>60</v>
      </c>
      <c r="M31" s="59">
        <f t="shared" si="3"/>
        <v>784</v>
      </c>
      <c r="N31" s="60">
        <f t="shared" si="5"/>
        <v>120.66666666666667</v>
      </c>
      <c r="O31" s="12">
        <f t="shared" si="4"/>
        <v>146</v>
      </c>
      <c r="P31" s="61" t="s">
        <v>33</v>
      </c>
    </row>
    <row r="32" spans="2:16" ht="15.75" x14ac:dyDescent="0.25">
      <c r="B32" s="9">
        <v>5</v>
      </c>
      <c r="C32" s="62" t="s">
        <v>86</v>
      </c>
      <c r="D32" s="58" t="s">
        <v>37</v>
      </c>
      <c r="E32" s="59">
        <v>70</v>
      </c>
      <c r="F32" s="59">
        <v>100</v>
      </c>
      <c r="G32" s="59">
        <v>147</v>
      </c>
      <c r="H32" s="59">
        <v>122</v>
      </c>
      <c r="I32" s="59">
        <v>81</v>
      </c>
      <c r="J32" s="59">
        <v>84</v>
      </c>
      <c r="K32" s="59">
        <f t="shared" si="2"/>
        <v>604</v>
      </c>
      <c r="L32" s="59"/>
      <c r="M32" s="59">
        <f t="shared" si="3"/>
        <v>604</v>
      </c>
      <c r="N32" s="60">
        <f t="shared" si="5"/>
        <v>100.66666666666667</v>
      </c>
      <c r="O32" s="12">
        <f t="shared" si="4"/>
        <v>147</v>
      </c>
      <c r="P32" s="61" t="s">
        <v>60</v>
      </c>
    </row>
    <row r="33" spans="2:16" ht="15.75" x14ac:dyDescent="0.25">
      <c r="B33" s="28">
        <v>6</v>
      </c>
      <c r="C33" s="64" t="s">
        <v>46</v>
      </c>
      <c r="D33" s="58" t="s">
        <v>37</v>
      </c>
      <c r="E33" s="59">
        <v>45</v>
      </c>
      <c r="F33" s="59">
        <v>74</v>
      </c>
      <c r="G33" s="59">
        <v>57</v>
      </c>
      <c r="H33" s="59">
        <v>48</v>
      </c>
      <c r="I33" s="59">
        <v>77</v>
      </c>
      <c r="J33" s="59">
        <v>73</v>
      </c>
      <c r="K33" s="59">
        <f t="shared" si="2"/>
        <v>374</v>
      </c>
      <c r="L33" s="59">
        <v>60</v>
      </c>
      <c r="M33" s="59">
        <f t="shared" si="3"/>
        <v>434</v>
      </c>
      <c r="N33" s="60">
        <f t="shared" si="5"/>
        <v>62.333333333333336</v>
      </c>
      <c r="O33" s="12">
        <f t="shared" si="4"/>
        <v>77</v>
      </c>
      <c r="P33" s="61" t="s">
        <v>28</v>
      </c>
    </row>
    <row r="34" spans="2:16" ht="15.75" x14ac:dyDescent="0.25">
      <c r="B34" s="5"/>
      <c r="C34" s="70"/>
      <c r="D34" s="71"/>
      <c r="E34" s="72"/>
      <c r="F34" s="72"/>
      <c r="G34" s="72"/>
      <c r="H34" s="72"/>
      <c r="I34" s="72"/>
      <c r="J34" s="72"/>
      <c r="K34" s="72"/>
      <c r="L34" s="71"/>
      <c r="M34" s="72"/>
      <c r="N34" s="73"/>
      <c r="O34" s="71"/>
      <c r="P34" s="74"/>
    </row>
    <row r="35" spans="2:16" ht="15.75" x14ac:dyDescent="0.25">
      <c r="C35" s="50" t="s">
        <v>50</v>
      </c>
    </row>
    <row r="36" spans="2:16" ht="15.75" x14ac:dyDescent="0.25">
      <c r="C36" s="32"/>
    </row>
    <row r="37" spans="2:16" ht="32.25" thickBot="1" x14ac:dyDescent="0.3">
      <c r="B37" s="5" t="s">
        <v>2</v>
      </c>
      <c r="C37" s="117" t="s">
        <v>3</v>
      </c>
      <c r="D37" s="117" t="s">
        <v>4</v>
      </c>
      <c r="E37" s="117" t="s">
        <v>5</v>
      </c>
      <c r="F37" s="117" t="s">
        <v>6</v>
      </c>
      <c r="G37" s="117" t="s">
        <v>7</v>
      </c>
      <c r="H37" s="117" t="s">
        <v>8</v>
      </c>
      <c r="I37" s="117" t="s">
        <v>9</v>
      </c>
      <c r="J37" s="117" t="s">
        <v>10</v>
      </c>
      <c r="K37" s="7" t="s">
        <v>11</v>
      </c>
      <c r="L37" s="7" t="s">
        <v>12</v>
      </c>
      <c r="M37" s="8" t="s">
        <v>13</v>
      </c>
      <c r="N37" s="117" t="s">
        <v>14</v>
      </c>
      <c r="O37" s="117" t="s">
        <v>15</v>
      </c>
      <c r="P37" s="117" t="s">
        <v>16</v>
      </c>
    </row>
    <row r="38" spans="2:16" ht="15.75" x14ac:dyDescent="0.25">
      <c r="B38" s="9">
        <v>1</v>
      </c>
      <c r="C38" s="63" t="s">
        <v>71</v>
      </c>
      <c r="D38" s="118" t="s">
        <v>72</v>
      </c>
      <c r="E38" s="59">
        <v>148</v>
      </c>
      <c r="F38" s="59">
        <v>71</v>
      </c>
      <c r="G38" s="59">
        <v>121</v>
      </c>
      <c r="H38" s="59">
        <v>135</v>
      </c>
      <c r="I38" s="59">
        <v>116</v>
      </c>
      <c r="J38" s="59">
        <v>110</v>
      </c>
      <c r="K38" s="59">
        <f t="shared" ref="K38:K39" si="6">SUM(E38:J38)</f>
        <v>701</v>
      </c>
      <c r="L38" s="59"/>
      <c r="M38" s="59">
        <f t="shared" ref="M38:M39" si="7">SUM(K38:L38)</f>
        <v>701</v>
      </c>
      <c r="N38" s="60">
        <f>SUM(K38/6)</f>
        <v>116.83333333333333</v>
      </c>
      <c r="O38" s="12">
        <f t="shared" ref="O38:O39" si="8">MAX(E38:J38)</f>
        <v>148</v>
      </c>
      <c r="P38" s="61" t="s">
        <v>28</v>
      </c>
    </row>
    <row r="39" spans="2:16" ht="15.75" x14ac:dyDescent="0.25">
      <c r="B39" s="9">
        <v>2</v>
      </c>
      <c r="C39" s="62" t="s">
        <v>48</v>
      </c>
      <c r="D39" s="118" t="s">
        <v>49</v>
      </c>
      <c r="E39" s="59">
        <v>113</v>
      </c>
      <c r="F39" s="59">
        <v>68</v>
      </c>
      <c r="G39" s="59">
        <v>103</v>
      </c>
      <c r="H39" s="59">
        <v>125</v>
      </c>
      <c r="I39" s="59">
        <v>90</v>
      </c>
      <c r="J39" s="59">
        <v>105</v>
      </c>
      <c r="K39" s="59">
        <f t="shared" si="6"/>
        <v>604</v>
      </c>
      <c r="L39" s="59"/>
      <c r="M39" s="59">
        <f t="shared" si="7"/>
        <v>604</v>
      </c>
      <c r="N39" s="60">
        <f>SUM(M39/6)</f>
        <v>100.66666666666667</v>
      </c>
      <c r="O39" s="12">
        <f t="shared" si="8"/>
        <v>125</v>
      </c>
      <c r="P39" s="61" t="s">
        <v>33</v>
      </c>
    </row>
    <row r="41" spans="2:16" ht="15.75" x14ac:dyDescent="0.25">
      <c r="C41" s="52" t="s">
        <v>51</v>
      </c>
      <c r="D41" s="117"/>
    </row>
    <row r="42" spans="2:16" x14ac:dyDescent="0.25">
      <c r="C42" t="s">
        <v>83</v>
      </c>
    </row>
  </sheetData>
  <mergeCells count="3">
    <mergeCell ref="B3:M3"/>
    <mergeCell ref="B5:M5"/>
    <mergeCell ref="B6:M6"/>
  </mergeCells>
  <pageMargins left="0.7" right="0.7" top="0.78740157499999996" bottom="0.78740157499999996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7</vt:i4>
      </vt:variant>
    </vt:vector>
  </HeadingPairs>
  <TitlesOfParts>
    <vt:vector size="7" baseType="lpstr">
      <vt:lpstr>Celkem</vt:lpstr>
      <vt:lpstr>1. kolo</vt:lpstr>
      <vt:lpstr>2. kolo </vt:lpstr>
      <vt:lpstr>3. kolo  </vt:lpstr>
      <vt:lpstr>4. kolo </vt:lpstr>
      <vt:lpstr>5. kolo  </vt:lpstr>
      <vt:lpstr>6. kolo 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standard</dc:creator>
  <cp:lastModifiedBy>standard</cp:lastModifiedBy>
  <cp:lastPrinted>2022-01-31T11:42:15Z</cp:lastPrinted>
  <dcterms:created xsi:type="dcterms:W3CDTF">2018-11-24T10:58:04Z</dcterms:created>
  <dcterms:modified xsi:type="dcterms:W3CDTF">2022-06-04T17:29:09Z</dcterms:modified>
</cp:coreProperties>
</file>