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vachu\Downloads\"/>
    </mc:Choice>
  </mc:AlternateContent>
  <xr:revisionPtr revIDLastSave="0" documentId="13_ncr:1_{2970FFC1-9366-4417-8254-008B80AC2C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ednotlivci" sheetId="58" r:id="rId1"/>
    <sheet name="dvojice" sheetId="41" r:id="rId2"/>
    <sheet name="trojice" sheetId="42" r:id="rId3"/>
    <sheet name="dvojice - ostatní" sheetId="60" r:id="rId4"/>
    <sheet name="trojice - ostatní" sheetId="62" r:id="rId5"/>
    <sheet name="all events" sheetId="59" r:id="rId6"/>
  </sheets>
  <definedNames>
    <definedName name="_xlnm._FilterDatabase" localSheetId="5" hidden="1">'all events'!#REF!</definedName>
    <definedName name="_xlnm._FilterDatabase" localSheetId="3" hidden="1">'dvojice - ostatní'!#REF!</definedName>
    <definedName name="_xlnm._FilterDatabase" localSheetId="0" hidden="1">jednotlivci!#REF!</definedName>
    <definedName name="_xlnm._FilterDatabase" localSheetId="4" hidden="1">'trojice - ostatní'!#REF!</definedName>
    <definedName name="_xlnm.Print_Area" localSheetId="5">'all events'!$A$1:$H$61</definedName>
    <definedName name="_xlnm.Print_Area" localSheetId="3">'dvojice - ostatní'!$A$1:$L$37</definedName>
    <definedName name="_xlnm.Print_Area" localSheetId="0">jednotlivci!$A$1:$M$59</definedName>
    <definedName name="_xlnm.Print_Area" localSheetId="4">'trojice - ostatní'!$A$1:$J$37</definedName>
  </definedNames>
  <calcPr calcId="191028"/>
</workbook>
</file>

<file path=xl/calcChain.xml><?xml version="1.0" encoding="utf-8"?>
<calcChain xmlns="http://schemas.openxmlformats.org/spreadsheetml/2006/main">
  <c r="H19" i="42" l="1"/>
  <c r="J19" i="42" s="1"/>
  <c r="H18" i="42"/>
  <c r="J18" i="42" s="1"/>
  <c r="H17" i="42"/>
  <c r="J17" i="42" s="1"/>
  <c r="I24" i="42"/>
  <c r="G24" i="42"/>
  <c r="F24" i="42"/>
  <c r="E24" i="42"/>
  <c r="D24" i="42"/>
  <c r="H23" i="42"/>
  <c r="J23" i="42" s="1"/>
  <c r="H22" i="42"/>
  <c r="J22" i="42" s="1"/>
  <c r="H21" i="42"/>
  <c r="J31" i="41"/>
  <c r="J30" i="41"/>
  <c r="J28" i="41"/>
  <c r="J27" i="41"/>
  <c r="J13" i="41"/>
  <c r="J12" i="41"/>
  <c r="J14" i="41" s="1"/>
  <c r="J10" i="41"/>
  <c r="N20" i="58"/>
  <c r="J20" i="58"/>
  <c r="L20" i="58" s="1"/>
  <c r="M20" i="58" s="1"/>
  <c r="N19" i="58"/>
  <c r="J19" i="58"/>
  <c r="L19" i="58" s="1"/>
  <c r="M19" i="58" s="1"/>
  <c r="N18" i="58"/>
  <c r="J18" i="58"/>
  <c r="L18" i="58" s="1"/>
  <c r="M18" i="58" s="1"/>
  <c r="N17" i="58"/>
  <c r="J17" i="58"/>
  <c r="L17" i="58" s="1"/>
  <c r="M17" i="58" s="1"/>
  <c r="N16" i="58"/>
  <c r="J16" i="58"/>
  <c r="L16" i="58" s="1"/>
  <c r="M16" i="58" s="1"/>
  <c r="N15" i="58"/>
  <c r="J15" i="58"/>
  <c r="L15" i="58" s="1"/>
  <c r="M15" i="58" s="1"/>
  <c r="H24" i="42" l="1"/>
  <c r="J21" i="42"/>
  <c r="J24" i="42" s="1"/>
  <c r="J29" i="41"/>
  <c r="J32" i="41"/>
  <c r="G11" i="59"/>
  <c r="H11" i="59" s="1"/>
  <c r="G8" i="59"/>
  <c r="H8" i="59" s="1"/>
  <c r="G9" i="59"/>
  <c r="H9" i="59" s="1"/>
  <c r="G10" i="59"/>
  <c r="H10" i="59" s="1"/>
  <c r="G17" i="59"/>
  <c r="H17" i="59" s="1"/>
  <c r="G20" i="59"/>
  <c r="H20" i="59" s="1"/>
  <c r="G16" i="59"/>
  <c r="H16" i="59" s="1"/>
  <c r="G18" i="59"/>
  <c r="H18" i="59" s="1"/>
  <c r="G21" i="59"/>
  <c r="H21" i="59" s="1"/>
  <c r="G19" i="59"/>
  <c r="H19" i="59" s="1"/>
  <c r="G34" i="59"/>
  <c r="H34" i="59" s="1"/>
  <c r="G30" i="59"/>
  <c r="H30" i="59" s="1"/>
  <c r="G28" i="59"/>
  <c r="H28" i="59" s="1"/>
  <c r="G31" i="59"/>
  <c r="H31" i="59" s="1"/>
  <c r="G33" i="59"/>
  <c r="H33" i="59" s="1"/>
  <c r="G32" i="59"/>
  <c r="H32" i="59" s="1"/>
  <c r="G29" i="59"/>
  <c r="H29" i="59" s="1"/>
  <c r="G27" i="59"/>
  <c r="H27" i="59" s="1"/>
  <c r="H12" i="62"/>
  <c r="J12" i="62" s="1"/>
  <c r="H10" i="62"/>
  <c r="J10" i="62"/>
  <c r="H9" i="62"/>
  <c r="J9" i="62"/>
  <c r="H11" i="62"/>
  <c r="J11" i="62"/>
  <c r="H8" i="62"/>
  <c r="J8" i="62" s="1"/>
  <c r="H15" i="42"/>
  <c r="J15" i="42" s="1"/>
  <c r="H14" i="42"/>
  <c r="J14" i="42" s="1"/>
  <c r="H13" i="42"/>
  <c r="J13" i="42"/>
  <c r="H11" i="42"/>
  <c r="J11" i="42" s="1"/>
  <c r="H10" i="42"/>
  <c r="J10" i="42"/>
  <c r="H9" i="42"/>
  <c r="G35" i="59"/>
  <c r="H35" i="59" s="1"/>
  <c r="J25" i="41"/>
  <c r="J24" i="41"/>
  <c r="L8" i="60"/>
  <c r="J12" i="60"/>
  <c r="L12" i="60" s="1"/>
  <c r="L10" i="60"/>
  <c r="J11" i="60"/>
  <c r="J8" i="60"/>
  <c r="J10" i="58"/>
  <c r="L10" i="58" s="1"/>
  <c r="M10" i="58" s="1"/>
  <c r="J7" i="58"/>
  <c r="L7" i="58" s="1"/>
  <c r="M7" i="58" s="1"/>
  <c r="J8" i="58"/>
  <c r="L8" i="58" s="1"/>
  <c r="M8" i="58" s="1"/>
  <c r="J9" i="58"/>
  <c r="L9" i="58" s="1"/>
  <c r="M9" i="58" s="1"/>
  <c r="J32" i="58"/>
  <c r="L32" i="58" s="1"/>
  <c r="M32" i="58" s="1"/>
  <c r="J27" i="58"/>
  <c r="L27" i="58" s="1"/>
  <c r="M27" i="58" s="1"/>
  <c r="J26" i="58"/>
  <c r="L26" i="58"/>
  <c r="M26" i="58" s="1"/>
  <c r="J30" i="58"/>
  <c r="L30" i="58" s="1"/>
  <c r="M30" i="58" s="1"/>
  <c r="J33" i="58"/>
  <c r="L33" i="58"/>
  <c r="M33" i="58" s="1"/>
  <c r="J31" i="58"/>
  <c r="L31" i="58" s="1"/>
  <c r="M31" i="58" s="1"/>
  <c r="J28" i="58"/>
  <c r="L28" i="58" s="1"/>
  <c r="M28" i="58" s="1"/>
  <c r="J25" i="58"/>
  <c r="L25" i="58" s="1"/>
  <c r="M25" i="58" s="1"/>
  <c r="J29" i="58"/>
  <c r="L29" i="58" s="1"/>
  <c r="M29" i="58" s="1"/>
  <c r="J9" i="41"/>
  <c r="J11" i="41" s="1"/>
  <c r="J21" i="41"/>
  <c r="J22" i="41"/>
  <c r="I20" i="42"/>
  <c r="H20" i="42"/>
  <c r="D12" i="42"/>
  <c r="E12" i="42"/>
  <c r="F12" i="42"/>
  <c r="G12" i="42"/>
  <c r="D16" i="42"/>
  <c r="E16" i="42"/>
  <c r="F16" i="42"/>
  <c r="G16" i="42"/>
  <c r="D20" i="42"/>
  <c r="E20" i="42"/>
  <c r="F20" i="42"/>
  <c r="G20" i="42"/>
  <c r="N10" i="58"/>
  <c r="N9" i="58"/>
  <c r="N8" i="58"/>
  <c r="N7" i="58"/>
  <c r="I16" i="42"/>
  <c r="J20" i="42"/>
  <c r="I12" i="42"/>
  <c r="H12" i="42" l="1"/>
  <c r="J16" i="42"/>
  <c r="H16" i="42"/>
  <c r="J9" i="42"/>
  <c r="J12" i="42" s="1"/>
  <c r="J23" i="41"/>
  <c r="J26" i="41"/>
</calcChain>
</file>

<file path=xl/sharedStrings.xml><?xml version="1.0" encoding="utf-8"?>
<sst xmlns="http://schemas.openxmlformats.org/spreadsheetml/2006/main" count="353" uniqueCount="82">
  <si>
    <t>kat.</t>
  </si>
  <si>
    <t>I.</t>
  </si>
  <si>
    <t>II.</t>
  </si>
  <si>
    <t>III.</t>
  </si>
  <si>
    <t>IV.</t>
  </si>
  <si>
    <t>B-3</t>
  </si>
  <si>
    <t>B-2</t>
  </si>
  <si>
    <t>B-1</t>
  </si>
  <si>
    <t>průměr</t>
  </si>
  <si>
    <t>celkem</t>
  </si>
  <si>
    <t>Kategorie B1</t>
  </si>
  <si>
    <t>Kategorie B2</t>
  </si>
  <si>
    <t>Kategorie B3</t>
  </si>
  <si>
    <t>1. kolo</t>
  </si>
  <si>
    <t>2. kolo</t>
  </si>
  <si>
    <t>3. kolo</t>
  </si>
  <si>
    <t>Jméno</t>
  </si>
  <si>
    <t>Macháček Karel</t>
  </si>
  <si>
    <t>Gut Pavel</t>
  </si>
  <si>
    <t>4. kolo</t>
  </si>
  <si>
    <t>TJ Zora Praha</t>
  </si>
  <si>
    <t>Hasala Jaromír</t>
  </si>
  <si>
    <t>Budil Ivo</t>
  </si>
  <si>
    <t>Krch Michal</t>
  </si>
  <si>
    <t>Matouš Roman</t>
  </si>
  <si>
    <t>Kunovjánková Iveta</t>
  </si>
  <si>
    <t>Macháčková Věra</t>
  </si>
  <si>
    <t>přípočet</t>
  </si>
  <si>
    <t>V.</t>
  </si>
  <si>
    <t>VI.</t>
  </si>
  <si>
    <t>Piner Radek</t>
  </si>
  <si>
    <t>TJ Jiskra Kyjov</t>
  </si>
  <si>
    <t>2.kolo</t>
  </si>
  <si>
    <t>3.kolo</t>
  </si>
  <si>
    <t>4.kolo</t>
  </si>
  <si>
    <t>nejl. hra</t>
  </si>
  <si>
    <t>Jurkovič Miroslav</t>
  </si>
  <si>
    <t>Pořadí</t>
  </si>
  <si>
    <t>BSC Praha</t>
  </si>
  <si>
    <t>SK Slavia Praha OZP</t>
  </si>
  <si>
    <t>Lisý Marián</t>
  </si>
  <si>
    <t>Dvojice B1 + Bx</t>
  </si>
  <si>
    <t>Celkem</t>
  </si>
  <si>
    <t>Celkem po odp.</t>
  </si>
  <si>
    <t>Start. číslo</t>
  </si>
  <si>
    <t>Trojice  -  B1 + BX + BX  (součet koeficientů trojice nesmí přesáhnout hodnotu 6)</t>
  </si>
  <si>
    <t>celkem + pp</t>
  </si>
  <si>
    <t>klub ( TJ )</t>
  </si>
  <si>
    <t>Kat.</t>
  </si>
  <si>
    <t xml:space="preserve"> </t>
  </si>
  <si>
    <t>Dostalík Daniel</t>
  </si>
  <si>
    <t>Řehořová Stanislava</t>
  </si>
  <si>
    <t>SK Tyflosport Praha</t>
  </si>
  <si>
    <t>Holý Milan</t>
  </si>
  <si>
    <t>Dluská Jitka</t>
  </si>
  <si>
    <t>Hurtová Ludmila</t>
  </si>
  <si>
    <t>BC Bowlingzone Blinds</t>
  </si>
  <si>
    <t>Marinčič Ĺudovít</t>
  </si>
  <si>
    <t xml:space="preserve">  Chvojka Leoš</t>
  </si>
  <si>
    <t xml:space="preserve">  Gruncl Josef</t>
  </si>
  <si>
    <t xml:space="preserve">                                           13. Mistrovství České republiky v bowlingu - Pardubice 28. - 30.8.2020</t>
  </si>
  <si>
    <t>jed.</t>
  </si>
  <si>
    <t>dvoj.</t>
  </si>
  <si>
    <t>troj.</t>
  </si>
  <si>
    <t>13. Mistrovství České republiky v bowlingu - Pardubice 28. - 30.8.2020</t>
  </si>
  <si>
    <t>Chvojka Leoš</t>
  </si>
  <si>
    <t>Gruncl Josef</t>
  </si>
  <si>
    <t>5. kolo</t>
  </si>
  <si>
    <t>6. kolo</t>
  </si>
  <si>
    <t>5.kolo</t>
  </si>
  <si>
    <t>6.kolo</t>
  </si>
  <si>
    <t xml:space="preserve">Dvojice  B2 + B2 </t>
  </si>
  <si>
    <t>Oddíl</t>
  </si>
  <si>
    <t xml:space="preserve">TJ Zora Praha </t>
  </si>
  <si>
    <t>oddíl</t>
  </si>
  <si>
    <t>Hlavní rozhodčí: Gutová Marie</t>
  </si>
  <si>
    <t xml:space="preserve">TJ Jiskra Kyjov </t>
  </si>
  <si>
    <t xml:space="preserve">                                                          Dvojice - ostatní do all events</t>
  </si>
  <si>
    <t xml:space="preserve">                                                         trojice - ostatní do all events</t>
  </si>
  <si>
    <t>2. den - sobota 29.8.2020</t>
  </si>
  <si>
    <t xml:space="preserve">                                                 1. den - pátek 28.8.2020</t>
  </si>
  <si>
    <t xml:space="preserve">                                                          3. den - neděle 30.8.2020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</si>
</sst>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 CE"/>
      <charset val="238"/>
    </font>
    <font>
      <b/>
      <sz val="10"/>
      <name val="Arial CE"/>
      <charset val="238"/>
    </font>
    <font>
      <b/>
      <sz val="30"/>
      <name val="Arial CE"/>
      <family val="2"/>
      <charset val="238"/>
    </font>
    <font>
      <b/>
      <sz val="30"/>
      <name val="Swis721 BlkEx L2"/>
      <family val="2"/>
      <charset val="238"/>
    </font>
    <font>
      <b/>
      <sz val="30"/>
      <name val="Stencil-WP EE"/>
      <charset val="238"/>
    </font>
    <font>
      <b/>
      <sz val="14"/>
      <name val="Arial CE"/>
      <charset val="238"/>
    </font>
    <font>
      <b/>
      <sz val="14"/>
      <name val="Swis721 BlkEx L2"/>
      <family val="2"/>
      <charset val="238"/>
    </font>
    <font>
      <b/>
      <sz val="14"/>
      <name val="Arial CE"/>
      <family val="2"/>
      <charset val="238"/>
    </font>
    <font>
      <b/>
      <u/>
      <sz val="20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20"/>
      <name val="Arial CE"/>
      <family val="2"/>
      <charset val="238"/>
    </font>
    <font>
      <b/>
      <sz val="14"/>
      <name val="Arial"/>
      <family val="2"/>
      <charset val="238"/>
    </font>
    <font>
      <b/>
      <sz val="18"/>
      <name val="Arial CE"/>
      <charset val="238"/>
    </font>
    <font>
      <b/>
      <sz val="8"/>
      <name val="Arial CE"/>
      <family val="2"/>
      <charset val="238"/>
    </font>
    <font>
      <b/>
      <sz val="8"/>
      <name val="Swis721 BlkEx L2"/>
      <family val="2"/>
      <charset val="238"/>
    </font>
    <font>
      <b/>
      <sz val="16"/>
      <name val="Arial CE"/>
      <charset val="238"/>
    </font>
    <font>
      <sz val="9"/>
      <name val="Arial CE"/>
      <charset val="238"/>
    </font>
    <font>
      <sz val="14"/>
      <name val="Arial CE"/>
      <charset val="238"/>
    </font>
    <font>
      <sz val="36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b/>
      <sz val="11"/>
      <name val="Swis721 BlkEx L2"/>
      <family val="2"/>
      <charset val="238"/>
    </font>
    <font>
      <b/>
      <u/>
      <sz val="18"/>
      <name val="Arial CE"/>
      <family val="2"/>
      <charset val="238"/>
    </font>
    <font>
      <b/>
      <sz val="12"/>
      <name val="Swis721 BlkEx L2"/>
      <family val="2"/>
      <charset val="238"/>
    </font>
    <font>
      <b/>
      <sz val="10"/>
      <name val="Swis721 BlkEx L2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" fontId="20" fillId="3" borderId="6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9" fillId="0" borderId="0" xfId="0" applyFont="1"/>
    <xf numFmtId="0" fontId="20" fillId="3" borderId="6" xfId="0" applyFont="1" applyFill="1" applyBorder="1" applyAlignment="1">
      <alignment horizontal="left" vertical="center" indent="1"/>
    </xf>
    <xf numFmtId="1" fontId="5" fillId="0" borderId="1" xfId="0" applyNumberFormat="1" applyFont="1" applyFill="1" applyBorder="1" applyAlignment="1">
      <alignment horizontal="left" vertical="center" indent="1"/>
    </xf>
    <xf numFmtId="1" fontId="14" fillId="0" borderId="1" xfId="0" applyNumberFormat="1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indent="1"/>
    </xf>
    <xf numFmtId="0" fontId="23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left" vertical="center" indent="1"/>
    </xf>
    <xf numFmtId="0" fontId="23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14" fillId="0" borderId="22" xfId="0" applyNumberFormat="1" applyFont="1" applyFill="1" applyBorder="1" applyAlignment="1">
      <alignment horizontal="left" vertical="center" indent="1"/>
    </xf>
    <xf numFmtId="0" fontId="0" fillId="0" borderId="1" xfId="0" applyBorder="1"/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3" fillId="0" borderId="0" xfId="0" applyFont="1" applyFill="1"/>
    <xf numFmtId="0" fontId="13" fillId="0" borderId="0" xfId="0" applyFont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" fontId="11" fillId="0" borderId="24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1" fontId="11" fillId="0" borderId="18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indent="1"/>
    </xf>
    <xf numFmtId="0" fontId="11" fillId="2" borderId="30" xfId="0" applyFont="1" applyFill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0" fontId="11" fillId="2" borderId="31" xfId="0" applyFont="1" applyFill="1" applyBorder="1" applyAlignment="1">
      <alignment horizontal="left" vertical="center" indent="1"/>
    </xf>
    <xf numFmtId="1" fontId="11" fillId="2" borderId="16" xfId="0" applyNumberFormat="1" applyFont="1" applyFill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 indent="1"/>
    </xf>
    <xf numFmtId="0" fontId="11" fillId="0" borderId="35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/>
    <xf numFmtId="1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/>
    <xf numFmtId="1" fontId="2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" fontId="5" fillId="0" borderId="38" xfId="0" applyNumberFormat="1" applyFont="1" applyFill="1" applyBorder="1" applyAlignment="1">
      <alignment horizontal="left" vertical="center" indent="1"/>
    </xf>
    <xf numFmtId="1" fontId="5" fillId="0" borderId="38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left" vertical="center" indent="1"/>
    </xf>
    <xf numFmtId="1" fontId="5" fillId="0" borderId="43" xfId="0" applyNumberFormat="1" applyFont="1" applyFill="1" applyBorder="1" applyAlignment="1">
      <alignment horizontal="center" vertical="center"/>
    </xf>
    <xf numFmtId="1" fontId="7" fillId="0" borderId="43" xfId="0" applyNumberFormat="1" applyFont="1" applyFill="1" applyBorder="1" applyAlignment="1">
      <alignment horizontal="center" vertical="center"/>
    </xf>
    <xf numFmtId="1" fontId="7" fillId="0" borderId="43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" fontId="14" fillId="0" borderId="38" xfId="0" applyNumberFormat="1" applyFont="1" applyFill="1" applyBorder="1" applyAlignment="1">
      <alignment horizontal="center" vertical="center"/>
    </xf>
    <xf numFmtId="1" fontId="5" fillId="0" borderId="40" xfId="0" applyNumberFormat="1" applyFont="1" applyFill="1" applyBorder="1" applyAlignment="1" applyProtection="1">
      <alignment horizontal="center" vertical="center"/>
      <protection locked="0"/>
    </xf>
    <xf numFmtId="0" fontId="14" fillId="0" borderId="41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 applyProtection="1">
      <alignment horizontal="center" vertical="center"/>
      <protection locked="0"/>
    </xf>
    <xf numFmtId="1" fontId="14" fillId="0" borderId="43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/>
    </xf>
    <xf numFmtId="1" fontId="14" fillId="0" borderId="40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14" fillId="0" borderId="42" xfId="0" applyFont="1" applyFill="1" applyBorder="1" applyAlignment="1">
      <alignment horizontal="center" vertical="center"/>
    </xf>
    <xf numFmtId="1" fontId="14" fillId="0" borderId="43" xfId="0" applyNumberFormat="1" applyFont="1" applyFill="1" applyBorder="1" applyAlignment="1">
      <alignment horizontal="left" vertical="center" indent="1"/>
    </xf>
    <xf numFmtId="0" fontId="6" fillId="0" borderId="3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" fontId="14" fillId="6" borderId="37" xfId="0" applyNumberFormat="1" applyFont="1" applyFill="1" applyBorder="1" applyAlignment="1">
      <alignment horizontal="center" vertical="center"/>
    </xf>
    <xf numFmtId="1" fontId="14" fillId="6" borderId="40" xfId="0" applyNumberFormat="1" applyFont="1" applyFill="1" applyBorder="1" applyAlignment="1">
      <alignment horizontal="center" vertical="center"/>
    </xf>
    <xf numFmtId="1" fontId="5" fillId="6" borderId="37" xfId="0" applyNumberFormat="1" applyFont="1" applyFill="1" applyBorder="1" applyAlignment="1" applyProtection="1">
      <alignment horizontal="center" vertical="center"/>
      <protection locked="0"/>
    </xf>
    <xf numFmtId="1" fontId="5" fillId="6" borderId="40" xfId="0" applyNumberFormat="1" applyFont="1" applyFill="1" applyBorder="1" applyAlignment="1" applyProtection="1">
      <alignment horizontal="center" vertical="center"/>
      <protection locked="0"/>
    </xf>
    <xf numFmtId="1" fontId="5" fillId="6" borderId="37" xfId="0" applyNumberFormat="1" applyFont="1" applyFill="1" applyBorder="1" applyAlignment="1">
      <alignment horizontal="center" vertical="center"/>
    </xf>
    <xf numFmtId="1" fontId="5" fillId="6" borderId="40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 applyProtection="1">
      <alignment horizontal="center" vertical="center"/>
      <protection locked="0"/>
    </xf>
    <xf numFmtId="1" fontId="5" fillId="6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4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" fontId="11" fillId="6" borderId="4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2"/>
  <dimension ref="A1:R1031"/>
  <sheetViews>
    <sheetView tabSelected="1" topLeftCell="A13" zoomScale="85" zoomScaleNormal="85" workbookViewId="0">
      <selection activeCell="S16" sqref="S16"/>
    </sheetView>
  </sheetViews>
  <sheetFormatPr defaultColWidth="8.85546875" defaultRowHeight="50.1" customHeight="1"/>
  <cols>
    <col min="1" max="1" width="9.85546875" style="3" customWidth="1"/>
    <col min="2" max="2" width="30" style="2" customWidth="1"/>
    <col min="3" max="3" width="9.42578125" style="1" customWidth="1"/>
    <col min="4" max="4" width="7.28515625" style="1" customWidth="1"/>
    <col min="5" max="5" width="7.140625" style="1" customWidth="1"/>
    <col min="6" max="9" width="7.28515625" style="1" customWidth="1"/>
    <col min="10" max="10" width="8" style="1" bestFit="1" customWidth="1"/>
    <col min="11" max="11" width="8.42578125" style="1" customWidth="1"/>
    <col min="12" max="12" width="8" style="1" customWidth="1"/>
    <col min="13" max="13" width="7.85546875" style="1" customWidth="1"/>
    <col min="14" max="14" width="8.42578125" style="1" customWidth="1"/>
    <col min="15" max="15" width="34.7109375" style="1" customWidth="1"/>
    <col min="16" max="17" width="8.85546875" style="1"/>
    <col min="18" max="18" width="12" style="1" bestFit="1" customWidth="1"/>
    <col min="19" max="16384" width="8.85546875" style="1"/>
  </cols>
  <sheetData>
    <row r="1" spans="1:15" s="4" customFormat="1" ht="30" customHeight="1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s="4" customFormat="1" ht="14.4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39"/>
      <c r="N2" s="39"/>
    </row>
    <row r="3" spans="1:15" s="4" customFormat="1" ht="30.75" customHeight="1">
      <c r="A3" s="189" t="s">
        <v>80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9"/>
      <c r="N3" s="39"/>
    </row>
    <row r="4" spans="1:15" s="4" customFormat="1" ht="24.95" customHeight="1">
      <c r="A4" s="44"/>
      <c r="B4" s="45" t="s">
        <v>10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5" s="4" customFormat="1" ht="24.95" customHeight="1">
      <c r="A5" s="44"/>
      <c r="B5" s="45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3.1" customHeight="1">
      <c r="A6" s="14" t="s">
        <v>37</v>
      </c>
      <c r="B6" s="7" t="s">
        <v>16</v>
      </c>
      <c r="C6" s="8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H6" s="18" t="s">
        <v>28</v>
      </c>
      <c r="I6" s="18" t="s">
        <v>29</v>
      </c>
      <c r="J6" s="142" t="s">
        <v>9</v>
      </c>
      <c r="K6" s="142" t="s">
        <v>27</v>
      </c>
      <c r="L6" s="144" t="s">
        <v>46</v>
      </c>
      <c r="M6" s="145" t="s">
        <v>8</v>
      </c>
      <c r="N6" s="146" t="s">
        <v>35</v>
      </c>
      <c r="O6" s="22" t="s">
        <v>47</v>
      </c>
    </row>
    <row r="7" spans="1:15" ht="23.1" customHeight="1">
      <c r="A7" s="185">
        <v>1</v>
      </c>
      <c r="B7" s="63" t="s">
        <v>23</v>
      </c>
      <c r="C7" s="10" t="s">
        <v>7</v>
      </c>
      <c r="D7" s="137">
        <v>90</v>
      </c>
      <c r="E7" s="137">
        <v>99</v>
      </c>
      <c r="F7" s="137">
        <v>101</v>
      </c>
      <c r="G7" s="137">
        <v>144</v>
      </c>
      <c r="H7" s="137">
        <v>150</v>
      </c>
      <c r="I7" s="137">
        <v>89</v>
      </c>
      <c r="J7" s="138">
        <f>SUM(D7:I7)</f>
        <v>673</v>
      </c>
      <c r="K7" s="139"/>
      <c r="L7" s="138">
        <f>SUM(J7:K7)</f>
        <v>673</v>
      </c>
      <c r="M7" s="140">
        <f>SUM(L7/6)</f>
        <v>112.16666666666667</v>
      </c>
      <c r="N7" s="139">
        <f>MAX(D7:I7)</f>
        <v>150</v>
      </c>
      <c r="O7" s="35" t="s">
        <v>56</v>
      </c>
    </row>
    <row r="8" spans="1:15" ht="23.1" customHeight="1">
      <c r="A8" s="185">
        <v>2</v>
      </c>
      <c r="B8" s="63" t="s">
        <v>50</v>
      </c>
      <c r="C8" s="10" t="s">
        <v>7</v>
      </c>
      <c r="D8" s="137">
        <v>81</v>
      </c>
      <c r="E8" s="137">
        <v>130</v>
      </c>
      <c r="F8" s="137">
        <v>97</v>
      </c>
      <c r="G8" s="137">
        <v>70</v>
      </c>
      <c r="H8" s="137">
        <v>77</v>
      </c>
      <c r="I8" s="137">
        <v>126</v>
      </c>
      <c r="J8" s="138">
        <f>SUM(D8:I8)</f>
        <v>581</v>
      </c>
      <c r="K8" s="139"/>
      <c r="L8" s="138">
        <f>SUM(J8:K8)</f>
        <v>581</v>
      </c>
      <c r="M8" s="140">
        <f>SUM(L8/6)</f>
        <v>96.833333333333329</v>
      </c>
      <c r="N8" s="139">
        <f>MAX(D8:I8)</f>
        <v>130</v>
      </c>
      <c r="O8" s="35" t="s">
        <v>38</v>
      </c>
    </row>
    <row r="9" spans="1:15" ht="23.1" customHeight="1">
      <c r="A9" s="185">
        <v>3</v>
      </c>
      <c r="B9" s="63" t="s">
        <v>22</v>
      </c>
      <c r="C9" s="10" t="s">
        <v>7</v>
      </c>
      <c r="D9" s="137">
        <v>67</v>
      </c>
      <c r="E9" s="137">
        <v>89</v>
      </c>
      <c r="F9" s="137">
        <v>111</v>
      </c>
      <c r="G9" s="137">
        <v>105</v>
      </c>
      <c r="H9" s="137">
        <v>84</v>
      </c>
      <c r="I9" s="137">
        <v>84</v>
      </c>
      <c r="J9" s="138">
        <f>SUM(D9:I9)</f>
        <v>540</v>
      </c>
      <c r="K9" s="139"/>
      <c r="L9" s="138">
        <f>SUM(J9:K9)</f>
        <v>540</v>
      </c>
      <c r="M9" s="140">
        <f>SUM(L9/6)</f>
        <v>90</v>
      </c>
      <c r="N9" s="139">
        <f>MAX(D9:I9)</f>
        <v>111</v>
      </c>
      <c r="O9" s="212" t="s">
        <v>20</v>
      </c>
    </row>
    <row r="10" spans="1:15" s="16" customFormat="1" ht="24.95" customHeight="1">
      <c r="A10" s="10">
        <v>4</v>
      </c>
      <c r="B10" s="63" t="s">
        <v>25</v>
      </c>
      <c r="C10" s="10" t="s">
        <v>7</v>
      </c>
      <c r="D10" s="137">
        <v>72</v>
      </c>
      <c r="E10" s="137">
        <v>81</v>
      </c>
      <c r="F10" s="137">
        <v>89</v>
      </c>
      <c r="G10" s="137">
        <v>79</v>
      </c>
      <c r="H10" s="137">
        <v>65</v>
      </c>
      <c r="I10" s="137">
        <v>62</v>
      </c>
      <c r="J10" s="138">
        <f>SUM(D10:I10)</f>
        <v>448</v>
      </c>
      <c r="K10" s="137">
        <v>60</v>
      </c>
      <c r="L10" s="138">
        <f>SUM(J10:K10)</f>
        <v>508</v>
      </c>
      <c r="M10" s="140">
        <f>SUM(L10/6)</f>
        <v>84.666666666666671</v>
      </c>
      <c r="N10" s="139">
        <f>MAX(D10:I10)</f>
        <v>89</v>
      </c>
      <c r="O10" s="37" t="s">
        <v>31</v>
      </c>
    </row>
    <row r="11" spans="1:15" s="13" customFormat="1" ht="23.1" customHeight="1">
      <c r="K11" s="40"/>
      <c r="L11" s="40"/>
      <c r="M11" s="12"/>
    </row>
    <row r="12" spans="1:15" s="13" customFormat="1" ht="23.1" customHeight="1">
      <c r="B12" s="5" t="s">
        <v>11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2"/>
      <c r="N12" s="40"/>
    </row>
    <row r="13" spans="1:15" s="13" customFormat="1" ht="23.1" customHeight="1"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2"/>
      <c r="N13" s="40"/>
    </row>
    <row r="14" spans="1:15" s="13" customFormat="1" ht="23.1" customHeight="1">
      <c r="A14" s="14" t="s">
        <v>37</v>
      </c>
      <c r="B14" s="7" t="s">
        <v>16</v>
      </c>
      <c r="C14" s="8" t="s">
        <v>0</v>
      </c>
      <c r="D14" s="18" t="s">
        <v>1</v>
      </c>
      <c r="E14" s="18" t="s">
        <v>2</v>
      </c>
      <c r="F14" s="18" t="s">
        <v>3</v>
      </c>
      <c r="G14" s="18" t="s">
        <v>4</v>
      </c>
      <c r="H14" s="18" t="s">
        <v>28</v>
      </c>
      <c r="I14" s="18" t="s">
        <v>29</v>
      </c>
      <c r="J14" s="142" t="s">
        <v>9</v>
      </c>
      <c r="K14" s="143" t="s">
        <v>27</v>
      </c>
      <c r="L14" s="144" t="s">
        <v>46</v>
      </c>
      <c r="M14" s="145" t="s">
        <v>8</v>
      </c>
      <c r="N14" s="146" t="s">
        <v>35</v>
      </c>
      <c r="O14" s="22" t="s">
        <v>47</v>
      </c>
    </row>
    <row r="15" spans="1:15" s="13" customFormat="1" ht="23.1" customHeight="1">
      <c r="A15" s="184">
        <v>1</v>
      </c>
      <c r="B15" s="63" t="s">
        <v>17</v>
      </c>
      <c r="C15" s="10" t="s">
        <v>6</v>
      </c>
      <c r="D15" s="137">
        <v>128</v>
      </c>
      <c r="E15" s="137">
        <v>225</v>
      </c>
      <c r="F15" s="137">
        <v>206</v>
      </c>
      <c r="G15" s="137">
        <v>156</v>
      </c>
      <c r="H15" s="137">
        <v>176</v>
      </c>
      <c r="I15" s="137">
        <v>176</v>
      </c>
      <c r="J15" s="138">
        <f>SUM(D15:I15)</f>
        <v>1067</v>
      </c>
      <c r="K15" s="139"/>
      <c r="L15" s="138">
        <f>SUM(J15:K15)</f>
        <v>1067</v>
      </c>
      <c r="M15" s="140">
        <f>SUM(L15/6)</f>
        <v>177.83333333333334</v>
      </c>
      <c r="N15" s="141">
        <f>MAX(D15:I15)</f>
        <v>225</v>
      </c>
      <c r="O15" s="36" t="s">
        <v>39</v>
      </c>
    </row>
    <row r="16" spans="1:15" s="13" customFormat="1" ht="23.1" customHeight="1">
      <c r="A16" s="184">
        <v>2</v>
      </c>
      <c r="B16" s="63" t="s">
        <v>24</v>
      </c>
      <c r="C16" s="10" t="s">
        <v>6</v>
      </c>
      <c r="D16" s="137">
        <v>153</v>
      </c>
      <c r="E16" s="137">
        <v>165</v>
      </c>
      <c r="F16" s="137">
        <v>126</v>
      </c>
      <c r="G16" s="137">
        <v>180</v>
      </c>
      <c r="H16" s="137">
        <v>201</v>
      </c>
      <c r="I16" s="137">
        <v>178</v>
      </c>
      <c r="J16" s="138">
        <f>SUM(D16:I16)</f>
        <v>1003</v>
      </c>
      <c r="K16" s="139"/>
      <c r="L16" s="138">
        <f>SUM(J16:K16)</f>
        <v>1003</v>
      </c>
      <c r="M16" s="140">
        <f>SUM(L16/6)</f>
        <v>167.16666666666666</v>
      </c>
      <c r="N16" s="141">
        <f>MAX(D16:I16)</f>
        <v>201</v>
      </c>
      <c r="O16" s="35" t="s">
        <v>52</v>
      </c>
    </row>
    <row r="17" spans="1:18" s="13" customFormat="1" ht="23.1" customHeight="1">
      <c r="A17" s="184">
        <v>3</v>
      </c>
      <c r="B17" s="63" t="s">
        <v>21</v>
      </c>
      <c r="C17" s="10" t="s">
        <v>6</v>
      </c>
      <c r="D17" s="137">
        <v>176</v>
      </c>
      <c r="E17" s="137">
        <v>162</v>
      </c>
      <c r="F17" s="137">
        <v>131</v>
      </c>
      <c r="G17" s="137">
        <v>146</v>
      </c>
      <c r="H17" s="137">
        <v>179</v>
      </c>
      <c r="I17" s="137">
        <v>189</v>
      </c>
      <c r="J17" s="138">
        <f>SUM(D17:I17)</f>
        <v>983</v>
      </c>
      <c r="K17" s="139"/>
      <c r="L17" s="138">
        <f>SUM(J17:K17)</f>
        <v>983</v>
      </c>
      <c r="M17" s="140">
        <f>SUM(L17/6)</f>
        <v>163.83333333333334</v>
      </c>
      <c r="N17" s="141">
        <f>MAX(D17:I17)</f>
        <v>189</v>
      </c>
      <c r="O17" s="37" t="s">
        <v>31</v>
      </c>
    </row>
    <row r="18" spans="1:18" s="13" customFormat="1" ht="23.1" customHeight="1">
      <c r="A18" s="46">
        <v>4</v>
      </c>
      <c r="B18" s="63" t="s">
        <v>51</v>
      </c>
      <c r="C18" s="10" t="s">
        <v>6</v>
      </c>
      <c r="D18" s="137">
        <v>199</v>
      </c>
      <c r="E18" s="137">
        <v>123</v>
      </c>
      <c r="F18" s="137">
        <v>125</v>
      </c>
      <c r="G18" s="137">
        <v>157</v>
      </c>
      <c r="H18" s="137">
        <v>115</v>
      </c>
      <c r="I18" s="137">
        <v>169</v>
      </c>
      <c r="J18" s="138">
        <f>SUM(D18:I18)</f>
        <v>888</v>
      </c>
      <c r="K18" s="138">
        <v>60</v>
      </c>
      <c r="L18" s="138">
        <f>SUM(J18:K18)</f>
        <v>948</v>
      </c>
      <c r="M18" s="140">
        <f>SUM(L18/6)</f>
        <v>158</v>
      </c>
      <c r="N18" s="141">
        <f>MAX(D18:I18)</f>
        <v>199</v>
      </c>
      <c r="O18" s="36" t="s">
        <v>39</v>
      </c>
    </row>
    <row r="19" spans="1:18" s="13" customFormat="1" ht="23.1" customHeight="1">
      <c r="A19" s="46">
        <v>5</v>
      </c>
      <c r="B19" s="63" t="s">
        <v>40</v>
      </c>
      <c r="C19" s="10" t="s">
        <v>6</v>
      </c>
      <c r="D19" s="137">
        <v>139</v>
      </c>
      <c r="E19" s="137">
        <v>123</v>
      </c>
      <c r="F19" s="137">
        <v>112</v>
      </c>
      <c r="G19" s="137">
        <v>190</v>
      </c>
      <c r="H19" s="137">
        <v>133</v>
      </c>
      <c r="I19" s="137">
        <v>117</v>
      </c>
      <c r="J19" s="138">
        <f>SUM(D19:I19)</f>
        <v>814</v>
      </c>
      <c r="K19" s="139"/>
      <c r="L19" s="138">
        <f>SUM(J19:K19)</f>
        <v>814</v>
      </c>
      <c r="M19" s="140">
        <f>SUM(L19/6)</f>
        <v>135.66666666666666</v>
      </c>
      <c r="N19" s="141">
        <f>MAX(D19:I19)</f>
        <v>190</v>
      </c>
      <c r="O19" s="35" t="s">
        <v>56</v>
      </c>
    </row>
    <row r="20" spans="1:18" s="13" customFormat="1" ht="23.1" customHeight="1">
      <c r="A20" s="46">
        <v>6</v>
      </c>
      <c r="B20" s="63" t="s">
        <v>18</v>
      </c>
      <c r="C20" s="10" t="s">
        <v>6</v>
      </c>
      <c r="D20" s="137">
        <v>83</v>
      </c>
      <c r="E20" s="137">
        <v>103</v>
      </c>
      <c r="F20" s="137">
        <v>97</v>
      </c>
      <c r="G20" s="137">
        <v>82</v>
      </c>
      <c r="H20" s="137">
        <v>85</v>
      </c>
      <c r="I20" s="137">
        <v>101</v>
      </c>
      <c r="J20" s="138">
        <f t="shared" ref="J20" si="0">SUM(D20:I20)</f>
        <v>551</v>
      </c>
      <c r="K20" s="139"/>
      <c r="L20" s="138">
        <f t="shared" ref="L20" si="1">SUM(J20:K20)</f>
        <v>551</v>
      </c>
      <c r="M20" s="140">
        <f t="shared" ref="M20" si="2">SUM(L20/6)</f>
        <v>91.833333333333329</v>
      </c>
      <c r="N20" s="141">
        <f t="shared" ref="N20" si="3">MAX(D20:I20)</f>
        <v>103</v>
      </c>
      <c r="O20" s="37" t="s">
        <v>31</v>
      </c>
    </row>
    <row r="21" spans="1:18" s="13" customFormat="1" ht="24.95" customHeight="1">
      <c r="A21" s="47"/>
      <c r="B21" s="93"/>
      <c r="C21" s="14"/>
      <c r="D21" s="15"/>
      <c r="E21" s="15"/>
      <c r="F21" s="15"/>
      <c r="G21" s="15"/>
      <c r="H21" s="15"/>
      <c r="I21" s="15"/>
      <c r="J21" s="32"/>
      <c r="K21" s="15"/>
      <c r="L21" s="15"/>
      <c r="M21" s="48"/>
      <c r="N21" s="49"/>
      <c r="O21" s="50"/>
    </row>
    <row r="22" spans="1:18" s="13" customFormat="1" ht="24.95" customHeight="1">
      <c r="A22" s="14"/>
      <c r="B22" s="5" t="s">
        <v>12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2"/>
      <c r="R22" s="94"/>
    </row>
    <row r="23" spans="1:18" s="13" customFormat="1" ht="24.95" customHeight="1">
      <c r="A23" s="14"/>
      <c r="B23" s="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2"/>
    </row>
    <row r="24" spans="1:18" s="13" customFormat="1" ht="23.1" customHeight="1">
      <c r="A24" s="14" t="s">
        <v>37</v>
      </c>
      <c r="B24" s="7" t="s">
        <v>16</v>
      </c>
      <c r="C24" s="8" t="s">
        <v>0</v>
      </c>
      <c r="D24" s="18" t="s">
        <v>1</v>
      </c>
      <c r="E24" s="18" t="s">
        <v>2</v>
      </c>
      <c r="F24" s="18" t="s">
        <v>3</v>
      </c>
      <c r="G24" s="18" t="s">
        <v>4</v>
      </c>
      <c r="H24" s="18" t="s">
        <v>28</v>
      </c>
      <c r="I24" s="18" t="s">
        <v>29</v>
      </c>
      <c r="J24" s="142" t="s">
        <v>9</v>
      </c>
      <c r="K24" s="142" t="s">
        <v>27</v>
      </c>
      <c r="L24" s="144" t="s">
        <v>46</v>
      </c>
      <c r="M24" s="145" t="s">
        <v>8</v>
      </c>
      <c r="N24" s="146" t="s">
        <v>35</v>
      </c>
      <c r="O24" s="22" t="s">
        <v>47</v>
      </c>
    </row>
    <row r="25" spans="1:18" s="13" customFormat="1" ht="23.1" customHeight="1">
      <c r="A25" s="183">
        <v>1</v>
      </c>
      <c r="B25" s="106" t="s">
        <v>59</v>
      </c>
      <c r="C25" s="28" t="s">
        <v>5</v>
      </c>
      <c r="D25" s="137">
        <v>173</v>
      </c>
      <c r="E25" s="137">
        <v>164</v>
      </c>
      <c r="F25" s="137">
        <v>182</v>
      </c>
      <c r="G25" s="137">
        <v>187</v>
      </c>
      <c r="H25" s="137">
        <v>175</v>
      </c>
      <c r="I25" s="137">
        <v>213</v>
      </c>
      <c r="J25" s="138">
        <f t="shared" ref="J25" si="4">SUM(D25:I25)</f>
        <v>1094</v>
      </c>
      <c r="K25" s="139"/>
      <c r="L25" s="138">
        <f t="shared" ref="L25" si="5">SUM(J25:K25)</f>
        <v>1094</v>
      </c>
      <c r="M25" s="140">
        <f t="shared" ref="M25" si="6">SUM(L25/6)</f>
        <v>182.33333333333334</v>
      </c>
      <c r="N25" s="28"/>
      <c r="O25" s="35" t="s">
        <v>56</v>
      </c>
    </row>
    <row r="26" spans="1:18" s="6" customFormat="1" ht="23.1" customHeight="1">
      <c r="A26" s="183">
        <v>2</v>
      </c>
      <c r="B26" s="64" t="s">
        <v>26</v>
      </c>
      <c r="C26" s="28" t="s">
        <v>5</v>
      </c>
      <c r="D26" s="137">
        <v>152</v>
      </c>
      <c r="E26" s="137">
        <v>192</v>
      </c>
      <c r="F26" s="137">
        <v>165</v>
      </c>
      <c r="G26" s="137">
        <v>171</v>
      </c>
      <c r="H26" s="137">
        <v>157</v>
      </c>
      <c r="I26" s="137">
        <v>159</v>
      </c>
      <c r="J26" s="138">
        <f t="shared" ref="J26:J33" si="7">SUM(D26:I26)</f>
        <v>996</v>
      </c>
      <c r="K26" s="138">
        <v>60</v>
      </c>
      <c r="L26" s="138">
        <f t="shared" ref="L26:L33" si="8">SUM(J26:K26)</f>
        <v>1056</v>
      </c>
      <c r="M26" s="140">
        <f t="shared" ref="M26:M33" si="9">SUM(L26/6)</f>
        <v>176</v>
      </c>
      <c r="N26" s="28"/>
      <c r="O26" s="36" t="s">
        <v>39</v>
      </c>
    </row>
    <row r="27" spans="1:18" s="16" customFormat="1" ht="24.95" customHeight="1">
      <c r="A27" s="183">
        <v>3</v>
      </c>
      <c r="B27" s="104" t="s">
        <v>57</v>
      </c>
      <c r="C27" s="28" t="s">
        <v>5</v>
      </c>
      <c r="D27" s="137">
        <v>149</v>
      </c>
      <c r="E27" s="137">
        <v>176</v>
      </c>
      <c r="F27" s="137">
        <v>155</v>
      </c>
      <c r="G27" s="137">
        <v>162</v>
      </c>
      <c r="H27" s="137">
        <v>122</v>
      </c>
      <c r="I27" s="137">
        <v>159</v>
      </c>
      <c r="J27" s="138">
        <f t="shared" si="7"/>
        <v>923</v>
      </c>
      <c r="K27" s="139"/>
      <c r="L27" s="138">
        <f t="shared" si="8"/>
        <v>923</v>
      </c>
      <c r="M27" s="140">
        <f t="shared" si="9"/>
        <v>153.83333333333334</v>
      </c>
      <c r="N27" s="28"/>
      <c r="O27" s="35" t="s">
        <v>56</v>
      </c>
    </row>
    <row r="28" spans="1:18" s="13" customFormat="1" ht="23.1" customHeight="1">
      <c r="A28" s="28">
        <v>4</v>
      </c>
      <c r="B28" s="106" t="s">
        <v>58</v>
      </c>
      <c r="C28" s="28" t="s">
        <v>5</v>
      </c>
      <c r="D28" s="137">
        <v>113</v>
      </c>
      <c r="E28" s="137">
        <v>169</v>
      </c>
      <c r="F28" s="137">
        <v>133</v>
      </c>
      <c r="G28" s="137">
        <v>143</v>
      </c>
      <c r="H28" s="137">
        <v>147</v>
      </c>
      <c r="I28" s="137">
        <v>135</v>
      </c>
      <c r="J28" s="138">
        <f t="shared" si="7"/>
        <v>840</v>
      </c>
      <c r="K28" s="139"/>
      <c r="L28" s="138">
        <f t="shared" si="8"/>
        <v>840</v>
      </c>
      <c r="M28" s="140">
        <f t="shared" si="9"/>
        <v>140</v>
      </c>
      <c r="N28" s="28"/>
      <c r="O28" s="35" t="s">
        <v>38</v>
      </c>
    </row>
    <row r="29" spans="1:18" s="13" customFormat="1" ht="23.1" customHeight="1">
      <c r="A29" s="28">
        <v>5</v>
      </c>
      <c r="B29" s="64" t="s">
        <v>54</v>
      </c>
      <c r="C29" s="28" t="s">
        <v>5</v>
      </c>
      <c r="D29" s="137">
        <v>125</v>
      </c>
      <c r="E29" s="137">
        <v>155</v>
      </c>
      <c r="F29" s="137">
        <v>123</v>
      </c>
      <c r="G29" s="137">
        <v>129</v>
      </c>
      <c r="H29" s="137">
        <v>107</v>
      </c>
      <c r="I29" s="137">
        <v>131</v>
      </c>
      <c r="J29" s="138">
        <f t="shared" si="7"/>
        <v>770</v>
      </c>
      <c r="K29" s="138">
        <v>60</v>
      </c>
      <c r="L29" s="138">
        <f t="shared" si="8"/>
        <v>830</v>
      </c>
      <c r="M29" s="140">
        <f t="shared" si="9"/>
        <v>138.33333333333334</v>
      </c>
      <c r="N29" s="105"/>
      <c r="O29" s="35" t="s">
        <v>56</v>
      </c>
    </row>
    <row r="30" spans="1:18" s="13" customFormat="1" ht="23.1" customHeight="1">
      <c r="A30" s="28">
        <v>6</v>
      </c>
      <c r="B30" s="64" t="s">
        <v>36</v>
      </c>
      <c r="C30" s="28" t="s">
        <v>5</v>
      </c>
      <c r="D30" s="137">
        <v>115</v>
      </c>
      <c r="E30" s="137">
        <v>102</v>
      </c>
      <c r="F30" s="137">
        <v>111</v>
      </c>
      <c r="G30" s="137">
        <v>130</v>
      </c>
      <c r="H30" s="137">
        <v>129</v>
      </c>
      <c r="I30" s="137">
        <v>133</v>
      </c>
      <c r="J30" s="138">
        <f t="shared" si="7"/>
        <v>720</v>
      </c>
      <c r="K30" s="139"/>
      <c r="L30" s="138">
        <f t="shared" si="8"/>
        <v>720</v>
      </c>
      <c r="M30" s="140">
        <f t="shared" si="9"/>
        <v>120</v>
      </c>
      <c r="N30" s="28"/>
      <c r="O30" s="37" t="s">
        <v>31</v>
      </c>
    </row>
    <row r="31" spans="1:18" s="13" customFormat="1" ht="23.1" customHeight="1">
      <c r="A31" s="103">
        <v>7</v>
      </c>
      <c r="B31" s="64" t="s">
        <v>53</v>
      </c>
      <c r="C31" s="28" t="s">
        <v>5</v>
      </c>
      <c r="D31" s="137">
        <v>121</v>
      </c>
      <c r="E31" s="137">
        <v>101</v>
      </c>
      <c r="F31" s="137">
        <v>134</v>
      </c>
      <c r="G31" s="137">
        <v>120</v>
      </c>
      <c r="H31" s="137">
        <v>119</v>
      </c>
      <c r="I31" s="137">
        <v>102</v>
      </c>
      <c r="J31" s="138">
        <f t="shared" si="7"/>
        <v>697</v>
      </c>
      <c r="K31" s="139"/>
      <c r="L31" s="138">
        <f t="shared" si="8"/>
        <v>697</v>
      </c>
      <c r="M31" s="140">
        <f t="shared" si="9"/>
        <v>116.16666666666667</v>
      </c>
      <c r="N31" s="28"/>
      <c r="O31" s="37" t="s">
        <v>31</v>
      </c>
    </row>
    <row r="32" spans="1:18" s="13" customFormat="1" ht="23.1" customHeight="1">
      <c r="A32" s="35">
        <v>8</v>
      </c>
      <c r="B32" s="64" t="s">
        <v>30</v>
      </c>
      <c r="C32" s="28" t="s">
        <v>5</v>
      </c>
      <c r="D32" s="137">
        <v>102</v>
      </c>
      <c r="E32" s="137">
        <v>114</v>
      </c>
      <c r="F32" s="137">
        <v>101</v>
      </c>
      <c r="G32" s="137">
        <v>112</v>
      </c>
      <c r="H32" s="137">
        <v>125</v>
      </c>
      <c r="I32" s="137">
        <v>101</v>
      </c>
      <c r="J32" s="138">
        <f t="shared" si="7"/>
        <v>655</v>
      </c>
      <c r="K32" s="139"/>
      <c r="L32" s="138">
        <f t="shared" si="8"/>
        <v>655</v>
      </c>
      <c r="M32" s="140">
        <f t="shared" si="9"/>
        <v>109.16666666666667</v>
      </c>
      <c r="N32" s="28"/>
      <c r="O32" s="37" t="s">
        <v>31</v>
      </c>
    </row>
    <row r="33" spans="1:15" s="13" customFormat="1" ht="23.1" customHeight="1">
      <c r="A33" s="28">
        <v>9</v>
      </c>
      <c r="B33" s="64" t="s">
        <v>55</v>
      </c>
      <c r="C33" s="35" t="s">
        <v>5</v>
      </c>
      <c r="D33" s="137">
        <v>76</v>
      </c>
      <c r="E33" s="137">
        <v>63</v>
      </c>
      <c r="F33" s="137">
        <v>78</v>
      </c>
      <c r="G33" s="137">
        <v>65</v>
      </c>
      <c r="H33" s="137">
        <v>75</v>
      </c>
      <c r="I33" s="137">
        <v>65</v>
      </c>
      <c r="J33" s="138">
        <f t="shared" si="7"/>
        <v>422</v>
      </c>
      <c r="K33" s="138">
        <v>60</v>
      </c>
      <c r="L33" s="138">
        <f t="shared" si="8"/>
        <v>482</v>
      </c>
      <c r="M33" s="140">
        <f t="shared" si="9"/>
        <v>80.333333333333329</v>
      </c>
      <c r="N33" s="35"/>
      <c r="O33" s="36" t="s">
        <v>39</v>
      </c>
    </row>
    <row r="34" spans="1:15" s="13" customFormat="1" ht="23.1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29"/>
      <c r="M34" s="29"/>
      <c r="N34" s="30"/>
      <c r="O34" s="30"/>
    </row>
    <row r="35" spans="1:15" s="13" customFormat="1" ht="23.1" customHeight="1">
      <c r="A35" s="30"/>
      <c r="B35" s="30"/>
      <c r="C35" s="30" t="s">
        <v>75</v>
      </c>
      <c r="D35" s="30"/>
      <c r="E35" s="30"/>
      <c r="F35" s="30"/>
      <c r="G35" s="30"/>
      <c r="H35" s="30"/>
      <c r="I35" s="30"/>
      <c r="J35" s="30"/>
      <c r="K35" s="30"/>
      <c r="L35" s="29"/>
      <c r="M35" s="29"/>
      <c r="N35" s="30"/>
      <c r="O35" s="30"/>
    </row>
    <row r="36" spans="1:15" s="13" customFormat="1" ht="23.1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29"/>
      <c r="M36" s="29"/>
      <c r="N36" s="30"/>
      <c r="O36" s="30"/>
    </row>
    <row r="37" spans="1:15" s="16" customFormat="1" ht="24.95" customHeight="1">
      <c r="A37" s="3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29"/>
      <c r="M37" s="29"/>
      <c r="N37" s="30"/>
      <c r="O37" s="30"/>
    </row>
    <row r="38" spans="1:15" s="13" customFormat="1" ht="24.95" customHeight="1">
      <c r="A38" s="3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29"/>
      <c r="M38" s="29"/>
      <c r="N38" s="30"/>
      <c r="O38" s="30"/>
    </row>
    <row r="39" spans="1:15" s="13" customFormat="1" ht="23.1" customHeight="1">
      <c r="A39" s="32"/>
      <c r="B39" s="33"/>
      <c r="C39" s="33"/>
      <c r="D39" s="32"/>
      <c r="E39" s="32"/>
      <c r="F39" s="32"/>
      <c r="G39" s="32"/>
      <c r="H39" s="32"/>
      <c r="I39" s="32"/>
      <c r="J39" s="32"/>
      <c r="K39" s="34"/>
      <c r="L39" s="32"/>
      <c r="M39" s="29"/>
      <c r="N39" s="30"/>
      <c r="O39" s="30"/>
    </row>
    <row r="40" spans="1:15" s="6" customFormat="1" ht="23.1" customHeight="1">
      <c r="A40" s="32"/>
      <c r="B40" s="33"/>
      <c r="C40" s="33"/>
      <c r="D40" s="32"/>
      <c r="E40" s="32"/>
      <c r="F40" s="32"/>
      <c r="G40" s="32"/>
      <c r="H40" s="32"/>
      <c r="I40" s="32"/>
      <c r="J40" s="32"/>
      <c r="K40" s="34"/>
      <c r="L40" s="32"/>
      <c r="M40" s="41"/>
      <c r="N40" s="31"/>
      <c r="O40" s="31"/>
    </row>
    <row r="41" spans="1:15" s="13" customFormat="1" ht="23.1" customHeight="1">
      <c r="A41" s="32"/>
      <c r="B41" s="33"/>
      <c r="C41" s="33"/>
      <c r="D41" s="32"/>
      <c r="E41" s="32"/>
      <c r="F41" s="32"/>
      <c r="G41" s="32"/>
      <c r="H41" s="32"/>
      <c r="I41" s="32"/>
      <c r="J41" s="32"/>
      <c r="K41" s="34"/>
      <c r="L41" s="32"/>
      <c r="M41" s="29"/>
      <c r="N41" s="30"/>
      <c r="O41" s="30"/>
    </row>
    <row r="42" spans="1:15" s="16" customFormat="1" ht="24.95" customHeight="1">
      <c r="A42" s="32"/>
      <c r="B42" s="33"/>
      <c r="C42" s="33"/>
      <c r="D42" s="32"/>
      <c r="E42" s="32"/>
      <c r="F42" s="32"/>
      <c r="G42" s="32"/>
      <c r="H42" s="32"/>
      <c r="I42" s="32"/>
      <c r="J42" s="32"/>
      <c r="K42" s="34"/>
      <c r="L42" s="32"/>
      <c r="M42" s="29"/>
      <c r="N42" s="30"/>
      <c r="O42" s="30"/>
    </row>
    <row r="43" spans="1:15" s="16" customFormat="1" ht="24.95" customHeight="1">
      <c r="A43" s="24"/>
      <c r="B43" s="19"/>
      <c r="C43" s="19"/>
      <c r="D43" s="15"/>
      <c r="E43" s="15"/>
      <c r="F43" s="15"/>
      <c r="G43" s="15"/>
      <c r="H43" s="15"/>
      <c r="I43" s="15"/>
      <c r="J43" s="15"/>
      <c r="K43" s="23"/>
      <c r="L43" s="15"/>
      <c r="M43" s="42"/>
    </row>
    <row r="44" spans="1:15" s="16" customFormat="1" ht="24.95" customHeight="1">
      <c r="A44" s="24"/>
      <c r="B44" s="19"/>
      <c r="C44" s="19"/>
      <c r="D44" s="15"/>
      <c r="E44" s="15"/>
      <c r="F44" s="15"/>
      <c r="G44" s="15"/>
      <c r="H44" s="15"/>
      <c r="I44" s="15"/>
      <c r="J44" s="15"/>
      <c r="K44" s="23"/>
      <c r="L44" s="15"/>
      <c r="M44" s="42"/>
    </row>
    <row r="45" spans="1:15" s="16" customFormat="1" ht="24.95" customHeight="1">
      <c r="A45" s="24"/>
      <c r="B45" s="19"/>
      <c r="C45" s="19"/>
      <c r="D45" s="15"/>
      <c r="E45" s="15"/>
      <c r="F45" s="15"/>
      <c r="G45" s="15"/>
      <c r="H45" s="15"/>
      <c r="I45" s="15"/>
      <c r="J45" s="15"/>
      <c r="K45" s="23"/>
      <c r="L45" s="15"/>
      <c r="M45" s="42"/>
    </row>
    <row r="46" spans="1:15" s="16" customFormat="1" ht="24.95" customHeight="1">
      <c r="A46" s="24"/>
      <c r="B46" s="19"/>
      <c r="C46" s="19"/>
      <c r="D46" s="15"/>
      <c r="E46" s="15"/>
      <c r="F46" s="15"/>
      <c r="G46" s="15"/>
      <c r="H46" s="15"/>
      <c r="I46" s="15"/>
      <c r="J46" s="15"/>
      <c r="K46" s="23"/>
      <c r="L46" s="15"/>
      <c r="M46" s="42"/>
    </row>
    <row r="47" spans="1:15" s="16" customFormat="1" ht="24.95" customHeight="1">
      <c r="A47" s="24"/>
      <c r="B47" s="19"/>
      <c r="C47" s="19"/>
      <c r="D47" s="15"/>
      <c r="E47" s="15"/>
      <c r="F47" s="15"/>
      <c r="G47" s="15"/>
      <c r="H47" s="15"/>
      <c r="I47" s="15"/>
      <c r="J47" s="15"/>
      <c r="K47" s="23"/>
      <c r="L47" s="15"/>
      <c r="M47" s="42"/>
    </row>
    <row r="48" spans="1:15" s="16" customFormat="1" ht="24.95" customHeight="1">
      <c r="A48" s="24"/>
      <c r="B48" s="19"/>
      <c r="C48" s="19"/>
      <c r="D48" s="15"/>
      <c r="E48" s="15"/>
      <c r="F48" s="15"/>
      <c r="G48" s="15"/>
      <c r="H48" s="15"/>
      <c r="I48" s="15"/>
      <c r="J48" s="15"/>
      <c r="K48" s="23"/>
      <c r="L48" s="15"/>
      <c r="M48" s="42"/>
    </row>
    <row r="49" spans="1:13" s="16" customFormat="1" ht="24.95" customHeight="1">
      <c r="A49" s="24"/>
      <c r="B49" s="19"/>
      <c r="C49" s="19"/>
      <c r="D49" s="15"/>
      <c r="E49" s="15"/>
      <c r="F49" s="15"/>
      <c r="G49" s="15"/>
      <c r="H49" s="15"/>
      <c r="I49" s="15"/>
      <c r="J49" s="15"/>
      <c r="K49" s="23"/>
      <c r="L49" s="15"/>
      <c r="M49" s="42"/>
    </row>
    <row r="50" spans="1:13" s="16" customFormat="1" ht="24.95" customHeight="1">
      <c r="A50" s="24"/>
      <c r="B50" s="19"/>
      <c r="C50" s="19"/>
      <c r="D50" s="15"/>
      <c r="E50" s="15"/>
      <c r="F50" s="15"/>
      <c r="G50" s="15"/>
      <c r="H50" s="15"/>
      <c r="I50" s="15"/>
      <c r="J50" s="15"/>
      <c r="K50" s="23"/>
      <c r="L50" s="15"/>
      <c r="M50" s="42"/>
    </row>
    <row r="51" spans="1:13" s="16" customFormat="1" ht="24.95" customHeight="1">
      <c r="A51" s="24"/>
      <c r="B51" s="19"/>
      <c r="C51" s="19"/>
      <c r="D51" s="15"/>
      <c r="E51" s="15"/>
      <c r="F51" s="15"/>
      <c r="G51" s="15"/>
      <c r="H51" s="15"/>
      <c r="I51" s="15"/>
      <c r="J51" s="15"/>
      <c r="K51" s="23"/>
      <c r="L51" s="15"/>
      <c r="M51" s="42"/>
    </row>
    <row r="52" spans="1:13" s="16" customFormat="1" ht="24.95" customHeight="1">
      <c r="A52" s="24"/>
      <c r="B52" s="19"/>
      <c r="C52" s="19"/>
      <c r="D52" s="15"/>
      <c r="E52" s="15"/>
      <c r="F52" s="15"/>
      <c r="G52" s="15"/>
      <c r="H52" s="15"/>
      <c r="I52" s="15"/>
      <c r="J52" s="15"/>
      <c r="K52" s="23"/>
      <c r="L52" s="15"/>
      <c r="M52" s="42"/>
    </row>
    <row r="53" spans="1:13" s="16" customFormat="1" ht="24.95" customHeight="1">
      <c r="A53" s="24"/>
      <c r="B53" s="19"/>
      <c r="C53" s="19"/>
      <c r="D53" s="15"/>
      <c r="E53" s="15"/>
      <c r="F53" s="15"/>
      <c r="G53" s="15"/>
      <c r="H53" s="15"/>
      <c r="I53" s="15"/>
      <c r="J53" s="15"/>
      <c r="K53" s="23"/>
      <c r="L53" s="15"/>
      <c r="M53" s="42"/>
    </row>
    <row r="54" spans="1:13" s="16" customFormat="1" ht="24.95" customHeight="1">
      <c r="A54" s="24"/>
      <c r="B54" s="19"/>
      <c r="C54" s="19"/>
      <c r="D54" s="15"/>
      <c r="E54" s="15"/>
      <c r="F54" s="15"/>
      <c r="G54" s="15"/>
      <c r="H54" s="15"/>
      <c r="I54" s="15"/>
      <c r="J54" s="15"/>
      <c r="K54" s="23"/>
      <c r="L54" s="15"/>
      <c r="M54" s="42"/>
    </row>
    <row r="55" spans="1:13" s="16" customFormat="1" ht="24.95" customHeight="1">
      <c r="A55" s="24"/>
      <c r="B55" s="19"/>
      <c r="C55" s="19"/>
      <c r="D55" s="15"/>
      <c r="E55" s="15"/>
      <c r="F55" s="15"/>
      <c r="G55" s="15"/>
      <c r="H55" s="15"/>
      <c r="I55" s="15"/>
      <c r="J55" s="15"/>
      <c r="K55" s="23"/>
      <c r="L55" s="15"/>
      <c r="M55" s="42"/>
    </row>
    <row r="56" spans="1:13" s="16" customFormat="1" ht="24.95" customHeight="1">
      <c r="A56" s="24"/>
      <c r="B56" s="19"/>
      <c r="C56" s="19"/>
      <c r="D56" s="15"/>
      <c r="E56" s="15"/>
      <c r="F56" s="15"/>
      <c r="G56" s="15"/>
      <c r="H56" s="15"/>
      <c r="I56" s="15"/>
      <c r="J56" s="15"/>
      <c r="K56" s="23"/>
      <c r="L56" s="15"/>
      <c r="M56" s="42"/>
    </row>
    <row r="57" spans="1:13" s="16" customFormat="1" ht="24.95" customHeight="1">
      <c r="A57" s="24"/>
      <c r="B57" s="19"/>
      <c r="C57" s="19"/>
      <c r="D57" s="15"/>
      <c r="E57" s="15"/>
      <c r="F57" s="15"/>
      <c r="G57" s="15"/>
      <c r="H57" s="15"/>
      <c r="I57" s="15"/>
      <c r="J57" s="15"/>
      <c r="K57" s="23"/>
      <c r="L57" s="15"/>
      <c r="M57" s="42"/>
    </row>
    <row r="58" spans="1:13" s="16" customFormat="1" ht="24.95" customHeight="1">
      <c r="A58" s="24"/>
      <c r="B58" s="19"/>
      <c r="C58" s="19"/>
      <c r="D58" s="15"/>
      <c r="E58" s="15"/>
      <c r="F58" s="15"/>
      <c r="G58" s="15"/>
      <c r="H58" s="15"/>
      <c r="I58" s="15"/>
      <c r="J58" s="15"/>
      <c r="K58" s="23"/>
      <c r="L58" s="15"/>
      <c r="M58" s="42"/>
    </row>
    <row r="59" spans="1:13" ht="24.95" customHeight="1">
      <c r="A59" s="25"/>
      <c r="B59" s="19"/>
      <c r="C59" s="19"/>
      <c r="D59" s="15"/>
      <c r="E59" s="15"/>
      <c r="F59" s="15"/>
      <c r="G59" s="15"/>
      <c r="H59" s="15"/>
      <c r="I59" s="15"/>
      <c r="J59" s="15"/>
      <c r="K59" s="23"/>
      <c r="L59" s="15"/>
      <c r="M59" s="27"/>
    </row>
    <row r="60" spans="1:13" ht="50.1" customHeight="1">
      <c r="A60" s="25"/>
      <c r="B60" s="26"/>
      <c r="C60" s="27"/>
      <c r="D60" s="27"/>
      <c r="E60" s="27"/>
      <c r="F60" s="27"/>
      <c r="G60" s="27"/>
      <c r="H60" s="27"/>
      <c r="I60" s="27"/>
      <c r="J60" s="27"/>
      <c r="K60" s="20"/>
      <c r="L60" s="27"/>
    </row>
    <row r="61" spans="1:13" ht="25.15" customHeight="1"/>
    <row r="62" spans="1:13" ht="25.15" customHeight="1"/>
    <row r="63" spans="1:13" ht="25.15" customHeight="1"/>
    <row r="64" spans="1:13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  <row r="1000" ht="25.15" customHeight="1"/>
    <row r="1001" ht="25.15" customHeight="1"/>
    <row r="1002" ht="25.15" customHeight="1"/>
    <row r="1003" ht="25.15" customHeight="1"/>
    <row r="1004" ht="25.15" customHeight="1"/>
    <row r="1005" ht="25.15" customHeight="1"/>
    <row r="1006" ht="25.15" customHeight="1"/>
    <row r="1007" ht="25.15" customHeight="1"/>
    <row r="1008" ht="25.15" customHeight="1"/>
    <row r="1009" ht="25.15" customHeight="1"/>
    <row r="1010" ht="25.15" customHeight="1"/>
    <row r="1011" ht="25.15" customHeight="1"/>
    <row r="1012" ht="25.15" customHeight="1"/>
    <row r="1013" ht="25.15" customHeight="1"/>
    <row r="1014" ht="25.15" customHeight="1"/>
    <row r="1015" ht="25.15" customHeight="1"/>
    <row r="1016" ht="25.15" customHeight="1"/>
    <row r="1017" ht="25.15" customHeight="1"/>
    <row r="1018" ht="25.15" customHeight="1"/>
    <row r="1019" ht="25.15" customHeight="1"/>
    <row r="1020" ht="25.15" customHeight="1"/>
    <row r="1021" ht="25.15" customHeight="1"/>
    <row r="1022" ht="25.15" customHeight="1"/>
    <row r="1023" ht="25.15" customHeight="1"/>
    <row r="1024" ht="25.15" customHeight="1"/>
    <row r="1025" ht="25.15" customHeight="1"/>
    <row r="1026" ht="25.15" customHeight="1"/>
    <row r="1027" ht="25.15" customHeight="1"/>
    <row r="1028" ht="25.15" customHeight="1"/>
    <row r="1029" ht="25.15" customHeight="1"/>
    <row r="1030" ht="25.15" customHeight="1"/>
    <row r="1031" ht="25.15" customHeight="1"/>
  </sheetData>
  <sortState xmlns:xlrd2="http://schemas.microsoft.com/office/spreadsheetml/2017/richdata2" ref="A26:O33">
    <sortCondition descending="1" ref="L26:L33"/>
  </sortState>
  <mergeCells count="1">
    <mergeCell ref="A3:L3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topLeftCell="A7" zoomScale="85" zoomScaleNormal="85" workbookViewId="0">
      <selection activeCell="N25" sqref="N25"/>
    </sheetView>
  </sheetViews>
  <sheetFormatPr defaultRowHeight="12.75"/>
  <cols>
    <col min="1" max="1" width="25.7109375" style="57" customWidth="1"/>
    <col min="2" max="2" width="27" customWidth="1"/>
    <col min="3" max="3" width="8" customWidth="1"/>
    <col min="4" max="4" width="8.85546875" customWidth="1"/>
    <col min="5" max="5" width="8.28515625" customWidth="1"/>
    <col min="6" max="6" width="8.5703125" customWidth="1"/>
    <col min="7" max="7" width="8.28515625" customWidth="1"/>
    <col min="8" max="8" width="8.7109375" customWidth="1"/>
    <col min="9" max="9" width="11.28515625" customWidth="1"/>
    <col min="10" max="10" width="11.140625" customWidth="1"/>
    <col min="11" max="11" width="14.28515625" customWidth="1"/>
    <col min="12" max="12" width="13.28515625" customWidth="1"/>
  </cols>
  <sheetData>
    <row r="1" spans="1:17" ht="30" customHeight="1">
      <c r="A1" s="112"/>
      <c r="B1" s="116" t="s">
        <v>64</v>
      </c>
      <c r="C1" s="116"/>
      <c r="D1" s="116"/>
      <c r="E1" s="116"/>
      <c r="F1" s="116"/>
      <c r="G1" s="116"/>
      <c r="H1" s="116"/>
      <c r="I1" s="116"/>
      <c r="J1" s="116"/>
      <c r="K1" s="112"/>
      <c r="L1" s="112"/>
      <c r="M1" s="112"/>
      <c r="N1" s="112"/>
      <c r="O1" s="39"/>
      <c r="P1" s="39"/>
      <c r="Q1" s="4"/>
    </row>
    <row r="2" spans="1:17">
      <c r="B2" s="198" t="s">
        <v>79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1:17"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7">
      <c r="B4" s="198" t="s">
        <v>71</v>
      </c>
      <c r="C4" s="195"/>
      <c r="D4" s="195"/>
      <c r="E4" s="195"/>
      <c r="F4" s="195"/>
      <c r="G4" s="195"/>
      <c r="H4" s="195"/>
      <c r="I4" s="195"/>
      <c r="J4" s="195"/>
    </row>
    <row r="5" spans="1:17">
      <c r="B5" s="195"/>
      <c r="C5" s="195"/>
      <c r="D5" s="195"/>
      <c r="E5" s="195"/>
      <c r="F5" s="195"/>
      <c r="G5" s="195"/>
      <c r="H5" s="195"/>
      <c r="I5" s="195"/>
      <c r="J5" s="195"/>
    </row>
    <row r="6" spans="1:17" ht="13.5" thickBot="1"/>
    <row r="7" spans="1:17" ht="18" customHeight="1">
      <c r="A7" s="199" t="s">
        <v>44</v>
      </c>
      <c r="B7" s="201" t="s">
        <v>16</v>
      </c>
      <c r="C7" s="203" t="s">
        <v>13</v>
      </c>
      <c r="D7" s="193" t="s">
        <v>32</v>
      </c>
      <c r="E7" s="193" t="s">
        <v>33</v>
      </c>
      <c r="F7" s="193" t="s">
        <v>34</v>
      </c>
      <c r="G7" s="193" t="s">
        <v>69</v>
      </c>
      <c r="H7" s="193" t="s">
        <v>70</v>
      </c>
      <c r="I7" s="193" t="s">
        <v>27</v>
      </c>
      <c r="J7" s="193" t="s">
        <v>42</v>
      </c>
      <c r="K7" s="193" t="s">
        <v>37</v>
      </c>
    </row>
    <row r="8" spans="1:17" ht="18.75" customHeight="1" thickBot="1">
      <c r="A8" s="200"/>
      <c r="B8" s="202"/>
      <c r="C8" s="204"/>
      <c r="D8" s="205"/>
      <c r="E8" s="205"/>
      <c r="F8" s="205"/>
      <c r="G8" s="205"/>
      <c r="H8" s="205"/>
      <c r="I8" s="205"/>
      <c r="J8" s="205"/>
      <c r="K8" s="194"/>
    </row>
    <row r="9" spans="1:17" ht="24" customHeight="1">
      <c r="A9" s="129"/>
      <c r="B9" s="124" t="s">
        <v>51</v>
      </c>
      <c r="C9" s="75">
        <v>163</v>
      </c>
      <c r="D9" s="109">
        <v>133</v>
      </c>
      <c r="E9" s="109">
        <v>97</v>
      </c>
      <c r="F9" s="51">
        <v>157</v>
      </c>
      <c r="G9" s="109">
        <v>155</v>
      </c>
      <c r="H9" s="51">
        <v>131</v>
      </c>
      <c r="I9" s="51">
        <v>60</v>
      </c>
      <c r="J9" s="51">
        <f>SUM(C9:I9)</f>
        <v>896</v>
      </c>
      <c r="K9" s="190">
        <v>1</v>
      </c>
    </row>
    <row r="10" spans="1:17" ht="24" customHeight="1" thickBot="1">
      <c r="A10" s="130" t="s">
        <v>39</v>
      </c>
      <c r="B10" s="126" t="s">
        <v>17</v>
      </c>
      <c r="C10" s="131">
        <v>168</v>
      </c>
      <c r="D10" s="110">
        <v>151</v>
      </c>
      <c r="E10" s="110">
        <v>169</v>
      </c>
      <c r="F10" s="65">
        <v>150</v>
      </c>
      <c r="G10" s="110">
        <v>200</v>
      </c>
      <c r="H10" s="65">
        <v>192</v>
      </c>
      <c r="I10" s="65">
        <v>0</v>
      </c>
      <c r="J10" s="65">
        <f>SUM(C10:I10)</f>
        <v>1030</v>
      </c>
      <c r="K10" s="191"/>
    </row>
    <row r="11" spans="1:17" ht="24" customHeight="1" thickBot="1">
      <c r="A11" s="128"/>
      <c r="B11" s="127"/>
      <c r="C11" s="132"/>
      <c r="D11" s="95"/>
      <c r="E11" s="95"/>
      <c r="F11" s="95"/>
      <c r="G11" s="95"/>
      <c r="H11" s="95"/>
      <c r="I11" s="95"/>
      <c r="J11" s="214">
        <f>SUM(J9:J10)</f>
        <v>1926</v>
      </c>
      <c r="K11" s="192"/>
      <c r="N11" s="122"/>
    </row>
    <row r="12" spans="1:17" ht="24" customHeight="1">
      <c r="A12" s="118" t="s">
        <v>76</v>
      </c>
      <c r="B12" s="133" t="s">
        <v>18</v>
      </c>
      <c r="C12" s="108">
        <v>86</v>
      </c>
      <c r="D12" s="75">
        <v>81</v>
      </c>
      <c r="E12" s="75">
        <v>100</v>
      </c>
      <c r="F12" s="75">
        <v>89</v>
      </c>
      <c r="G12" s="75">
        <v>73</v>
      </c>
      <c r="H12" s="75">
        <v>74</v>
      </c>
      <c r="I12" s="75">
        <v>0</v>
      </c>
      <c r="J12" s="65">
        <f>SUM(C12:I12)</f>
        <v>503</v>
      </c>
      <c r="K12" s="191">
        <v>2</v>
      </c>
      <c r="Q12" s="135"/>
    </row>
    <row r="13" spans="1:17" ht="33.75" customHeight="1" thickBot="1">
      <c r="A13" s="123" t="s">
        <v>56</v>
      </c>
      <c r="B13" s="134" t="s">
        <v>40</v>
      </c>
      <c r="C13" s="96">
        <v>81</v>
      </c>
      <c r="D13" s="72">
        <v>108</v>
      </c>
      <c r="E13" s="72">
        <v>90</v>
      </c>
      <c r="F13" s="72">
        <v>101</v>
      </c>
      <c r="G13" s="72">
        <v>118</v>
      </c>
      <c r="H13" s="72">
        <v>117</v>
      </c>
      <c r="I13" s="72">
        <v>0</v>
      </c>
      <c r="J13" s="65">
        <f>SUM(C13:I13)</f>
        <v>615</v>
      </c>
      <c r="K13" s="191"/>
    </row>
    <row r="14" spans="1:17" ht="24" customHeight="1" thickBot="1">
      <c r="A14" s="128"/>
      <c r="B14" s="125"/>
      <c r="C14" s="73"/>
      <c r="D14" s="53"/>
      <c r="E14" s="53"/>
      <c r="F14" s="53"/>
      <c r="G14" s="53"/>
      <c r="H14" s="53"/>
      <c r="I14" s="53"/>
      <c r="J14" s="214">
        <f>SUM(J12:J13)</f>
        <v>1118</v>
      </c>
      <c r="K14" s="192"/>
    </row>
    <row r="15" spans="1:17" ht="24" customHeight="1">
      <c r="A15" s="68"/>
      <c r="B15" s="196" t="s">
        <v>41</v>
      </c>
      <c r="C15" s="196"/>
      <c r="D15" s="196"/>
      <c r="E15" s="196"/>
      <c r="F15" s="196"/>
      <c r="G15" s="196"/>
      <c r="H15" s="196"/>
      <c r="I15" s="196"/>
      <c r="J15" s="196"/>
      <c r="K15" s="196"/>
    </row>
    <row r="16" spans="1:17" ht="24" customHeight="1">
      <c r="A16" s="68"/>
      <c r="B16" s="197"/>
      <c r="C16" s="197"/>
      <c r="D16" s="197"/>
      <c r="E16" s="197"/>
      <c r="F16" s="197"/>
      <c r="G16" s="197"/>
      <c r="H16" s="197"/>
      <c r="I16" s="197"/>
      <c r="J16" s="197"/>
      <c r="K16" s="197"/>
    </row>
    <row r="17" spans="1:12" ht="24" customHeight="1">
      <c r="A17" s="68"/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spans="1:12" ht="24" customHeight="1">
      <c r="A18" s="6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12" ht="24" customHeight="1" thickBot="1">
      <c r="A19" s="68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</row>
    <row r="20" spans="1:12" ht="24" customHeight="1" thickBot="1">
      <c r="A20" s="55" t="s">
        <v>72</v>
      </c>
      <c r="B20" s="62" t="s">
        <v>16</v>
      </c>
      <c r="C20" s="56" t="s">
        <v>13</v>
      </c>
      <c r="D20" s="56" t="s">
        <v>14</v>
      </c>
      <c r="E20" s="56" t="s">
        <v>15</v>
      </c>
      <c r="F20" s="56" t="s">
        <v>19</v>
      </c>
      <c r="G20" s="56" t="s">
        <v>67</v>
      </c>
      <c r="H20" s="56" t="s">
        <v>68</v>
      </c>
      <c r="I20" s="56" t="s">
        <v>27</v>
      </c>
      <c r="J20" s="56" t="s">
        <v>42</v>
      </c>
      <c r="K20" s="58" t="s">
        <v>37</v>
      </c>
    </row>
    <row r="21" spans="1:12" ht="24" customHeight="1">
      <c r="A21" s="70"/>
      <c r="B21" s="52" t="s">
        <v>23</v>
      </c>
      <c r="C21" s="75">
        <v>103</v>
      </c>
      <c r="D21" s="108">
        <v>72</v>
      </c>
      <c r="E21" s="75">
        <v>67</v>
      </c>
      <c r="F21" s="75">
        <v>80</v>
      </c>
      <c r="G21" s="75">
        <v>93</v>
      </c>
      <c r="H21" s="75">
        <v>108</v>
      </c>
      <c r="I21" s="75"/>
      <c r="J21" s="67">
        <f>SUM(C21:I21)</f>
        <v>523</v>
      </c>
      <c r="K21" s="190">
        <v>1</v>
      </c>
    </row>
    <row r="22" spans="1:12" ht="32.25" customHeight="1" thickBot="1">
      <c r="A22" s="121" t="s">
        <v>56</v>
      </c>
      <c r="B22" s="66" t="s">
        <v>66</v>
      </c>
      <c r="C22" s="72">
        <v>216</v>
      </c>
      <c r="D22" s="72">
        <v>155</v>
      </c>
      <c r="E22" s="96">
        <v>214</v>
      </c>
      <c r="F22" s="96">
        <v>175</v>
      </c>
      <c r="G22" s="96">
        <v>200</v>
      </c>
      <c r="H22" s="96">
        <v>167</v>
      </c>
      <c r="I22" s="96"/>
      <c r="J22" s="67">
        <f>SUM(C22:I22)</f>
        <v>1127</v>
      </c>
      <c r="K22" s="191"/>
    </row>
    <row r="23" spans="1:12" ht="24" customHeight="1" thickBot="1">
      <c r="A23" s="69"/>
      <c r="B23" s="54"/>
      <c r="C23" s="73"/>
      <c r="D23" s="53"/>
      <c r="E23" s="53"/>
      <c r="F23" s="53"/>
      <c r="G23" s="53"/>
      <c r="H23" s="53"/>
      <c r="I23" s="53"/>
      <c r="J23" s="214">
        <f>SUM(J21:J22)</f>
        <v>1650</v>
      </c>
      <c r="K23" s="192"/>
    </row>
    <row r="24" spans="1:12" ht="24" customHeight="1">
      <c r="A24" s="213" t="s">
        <v>20</v>
      </c>
      <c r="B24" s="52" t="s">
        <v>22</v>
      </c>
      <c r="C24" s="75">
        <v>84</v>
      </c>
      <c r="D24" s="108">
        <v>78</v>
      </c>
      <c r="E24" s="75">
        <v>111</v>
      </c>
      <c r="F24" s="75">
        <v>115</v>
      </c>
      <c r="G24" s="75">
        <v>82</v>
      </c>
      <c r="H24" s="75">
        <v>79</v>
      </c>
      <c r="I24" s="75"/>
      <c r="J24" s="67">
        <f>SUM(C24:H24)</f>
        <v>549</v>
      </c>
      <c r="K24" s="190">
        <v>2</v>
      </c>
    </row>
    <row r="25" spans="1:12" ht="33" customHeight="1" thickBot="1">
      <c r="A25" s="121" t="s">
        <v>39</v>
      </c>
      <c r="B25" s="66" t="s">
        <v>26</v>
      </c>
      <c r="C25" s="72">
        <v>161</v>
      </c>
      <c r="D25" s="72">
        <v>205</v>
      </c>
      <c r="E25" s="72">
        <v>201</v>
      </c>
      <c r="F25" s="96">
        <v>188</v>
      </c>
      <c r="G25" s="72">
        <v>122</v>
      </c>
      <c r="H25" s="96">
        <v>159</v>
      </c>
      <c r="I25" s="96">
        <v>60</v>
      </c>
      <c r="J25" s="67">
        <f>SUM(C25:I25)</f>
        <v>1096</v>
      </c>
      <c r="K25" s="191"/>
    </row>
    <row r="26" spans="1:12" ht="24" customHeight="1" thickBot="1">
      <c r="A26" s="69"/>
      <c r="B26" s="54"/>
      <c r="C26" s="73"/>
      <c r="D26" s="53"/>
      <c r="E26" s="53"/>
      <c r="F26" s="53"/>
      <c r="G26" s="53"/>
      <c r="H26" s="53"/>
      <c r="I26" s="53"/>
      <c r="J26" s="214">
        <f>SUM(J24:J25)</f>
        <v>1645</v>
      </c>
      <c r="K26" s="192"/>
    </row>
    <row r="27" spans="1:12" ht="24" customHeight="1">
      <c r="A27" s="70"/>
      <c r="B27" s="52" t="s">
        <v>50</v>
      </c>
      <c r="C27" s="108">
        <v>50</v>
      </c>
      <c r="D27" s="75">
        <v>96</v>
      </c>
      <c r="E27" s="75">
        <v>119</v>
      </c>
      <c r="F27" s="75">
        <v>83</v>
      </c>
      <c r="G27" s="75">
        <v>69</v>
      </c>
      <c r="H27" s="75">
        <v>91</v>
      </c>
      <c r="I27" s="75"/>
      <c r="J27" s="67">
        <f>SUM(C27:I27)</f>
        <v>508</v>
      </c>
      <c r="K27" s="190">
        <v>3</v>
      </c>
    </row>
    <row r="28" spans="1:12" ht="28.5" customHeight="1" thickBot="1">
      <c r="A28" s="71" t="s">
        <v>38</v>
      </c>
      <c r="B28" s="66" t="s">
        <v>65</v>
      </c>
      <c r="C28" s="96">
        <v>142</v>
      </c>
      <c r="D28" s="72">
        <v>152</v>
      </c>
      <c r="E28" s="72">
        <v>127</v>
      </c>
      <c r="F28" s="72">
        <v>154</v>
      </c>
      <c r="G28" s="72">
        <v>131</v>
      </c>
      <c r="H28" s="72">
        <v>188</v>
      </c>
      <c r="I28" s="72"/>
      <c r="J28" s="67">
        <f>SUM(C28:I28)</f>
        <v>894</v>
      </c>
      <c r="K28" s="191"/>
      <c r="L28" s="111"/>
    </row>
    <row r="29" spans="1:12" ht="32.25" customHeight="1" thickBot="1">
      <c r="A29" s="69"/>
      <c r="B29" s="54"/>
      <c r="C29" s="73"/>
      <c r="D29" s="53"/>
      <c r="E29" s="53"/>
      <c r="F29" s="53"/>
      <c r="G29" s="53"/>
      <c r="H29" s="53"/>
      <c r="I29" s="53"/>
      <c r="J29" s="214">
        <f>SUM(J27:J28)</f>
        <v>1402</v>
      </c>
      <c r="K29" s="192"/>
    </row>
    <row r="30" spans="1:12" ht="24" customHeight="1">
      <c r="A30" s="70"/>
      <c r="B30" s="52" t="s">
        <v>25</v>
      </c>
      <c r="C30" s="108">
        <v>67</v>
      </c>
      <c r="D30" s="75">
        <v>88</v>
      </c>
      <c r="E30" s="75">
        <v>79</v>
      </c>
      <c r="F30" s="75">
        <v>74</v>
      </c>
      <c r="G30" s="75">
        <v>50</v>
      </c>
      <c r="H30" s="75">
        <v>49</v>
      </c>
      <c r="I30" s="75">
        <v>60</v>
      </c>
      <c r="J30" s="67">
        <f>SUM(C30:I30)</f>
        <v>467</v>
      </c>
      <c r="K30" s="190">
        <v>4</v>
      </c>
    </row>
    <row r="31" spans="1:12" ht="27.75" customHeight="1" thickBot="1">
      <c r="A31" s="74" t="s">
        <v>31</v>
      </c>
      <c r="B31" s="66" t="s">
        <v>36</v>
      </c>
      <c r="C31" s="96">
        <v>138</v>
      </c>
      <c r="D31" s="72">
        <v>130</v>
      </c>
      <c r="E31" s="72">
        <v>143</v>
      </c>
      <c r="F31" s="72">
        <v>126</v>
      </c>
      <c r="G31" s="72">
        <v>140</v>
      </c>
      <c r="H31" s="72">
        <v>162</v>
      </c>
      <c r="I31" s="72"/>
      <c r="J31" s="67">
        <f>SUM(C31:I31)</f>
        <v>839</v>
      </c>
      <c r="K31" s="191"/>
    </row>
    <row r="32" spans="1:12" ht="26.25" customHeight="1" thickBot="1">
      <c r="A32" s="69"/>
      <c r="B32" s="54"/>
      <c r="C32" s="73"/>
      <c r="D32" s="53"/>
      <c r="E32" s="53"/>
      <c r="F32" s="53"/>
      <c r="G32" s="53"/>
      <c r="H32" s="53"/>
      <c r="I32" s="53"/>
      <c r="J32" s="214">
        <f>SUM(J30:J31)</f>
        <v>1306</v>
      </c>
      <c r="K32" s="192"/>
    </row>
    <row r="35" spans="1:3" ht="22.5" customHeight="1">
      <c r="A35" s="30"/>
      <c r="B35" s="30" t="s">
        <v>75</v>
      </c>
      <c r="C35" s="30"/>
    </row>
  </sheetData>
  <mergeCells count="21">
    <mergeCell ref="B2:K3"/>
    <mergeCell ref="A7:A8"/>
    <mergeCell ref="B7:B8"/>
    <mergeCell ref="B4:J5"/>
    <mergeCell ref="C7:C8"/>
    <mergeCell ref="D7:D8"/>
    <mergeCell ref="E7:E8"/>
    <mergeCell ref="F7:F8"/>
    <mergeCell ref="J7:J8"/>
    <mergeCell ref="G7:G8"/>
    <mergeCell ref="H7:H8"/>
    <mergeCell ref="I7:I8"/>
    <mergeCell ref="K27:K29"/>
    <mergeCell ref="K21:K23"/>
    <mergeCell ref="K24:K26"/>
    <mergeCell ref="K7:K8"/>
    <mergeCell ref="K30:K32"/>
    <mergeCell ref="B18:L19"/>
    <mergeCell ref="B15:K17"/>
    <mergeCell ref="K9:K11"/>
    <mergeCell ref="K12:K1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4" workbookViewId="0">
      <selection activeCell="P17" sqref="P17"/>
    </sheetView>
  </sheetViews>
  <sheetFormatPr defaultRowHeight="12.75"/>
  <cols>
    <col min="1" max="1" width="17.5703125" style="61" customWidth="1"/>
    <col min="2" max="2" width="22" customWidth="1"/>
    <col min="3" max="3" width="6.42578125" customWidth="1"/>
    <col min="4" max="7" width="10.5703125" style="57" customWidth="1"/>
    <col min="8" max="9" width="12.5703125" style="57" customWidth="1"/>
    <col min="10" max="10" width="14.140625" style="57" customWidth="1"/>
    <col min="11" max="11" width="12.5703125" style="57" customWidth="1"/>
    <col min="12" max="14" width="12.5703125" customWidth="1"/>
  </cols>
  <sheetData>
    <row r="1" spans="1:12" ht="30" customHeight="1">
      <c r="A1" s="209" t="s">
        <v>64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30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30" customHeight="1">
      <c r="A3" s="136"/>
      <c r="B3" s="186"/>
      <c r="C3" s="186"/>
      <c r="D3" s="186" t="s">
        <v>81</v>
      </c>
      <c r="E3" s="186"/>
      <c r="F3" s="186"/>
      <c r="G3" s="136"/>
      <c r="H3" s="136"/>
      <c r="I3" s="136"/>
      <c r="J3" s="136"/>
      <c r="K3" s="136"/>
      <c r="L3" s="136"/>
    </row>
    <row r="4" spans="1:12" ht="30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15.95" customHeight="1">
      <c r="B5" s="210" t="s">
        <v>45</v>
      </c>
      <c r="C5" s="210"/>
      <c r="D5" s="210"/>
      <c r="E5" s="210"/>
      <c r="F5" s="210"/>
      <c r="G5" s="210"/>
      <c r="H5" s="210"/>
      <c r="I5" s="210"/>
      <c r="J5" s="210"/>
      <c r="K5" s="210"/>
    </row>
    <row r="6" spans="1:12" ht="15.95" customHeight="1"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2" ht="15.95" customHeight="1" thickBot="1"/>
    <row r="8" spans="1:12" ht="20.100000000000001" customHeight="1" thickBot="1">
      <c r="A8" s="85" t="s">
        <v>72</v>
      </c>
      <c r="B8" s="59" t="s">
        <v>16</v>
      </c>
      <c r="C8" s="59" t="s">
        <v>48</v>
      </c>
      <c r="D8" s="59" t="s">
        <v>13</v>
      </c>
      <c r="E8" s="59" t="s">
        <v>14</v>
      </c>
      <c r="F8" s="59" t="s">
        <v>15</v>
      </c>
      <c r="G8" s="59" t="s">
        <v>19</v>
      </c>
      <c r="H8" s="59" t="s">
        <v>42</v>
      </c>
      <c r="I8" s="60" t="s">
        <v>27</v>
      </c>
      <c r="J8" s="60" t="s">
        <v>43</v>
      </c>
      <c r="K8" s="60" t="s">
        <v>37</v>
      </c>
    </row>
    <row r="9" spans="1:12" ht="17.100000000000001" customHeight="1">
      <c r="A9" s="207"/>
      <c r="B9" s="83" t="s">
        <v>23</v>
      </c>
      <c r="C9" s="76" t="s">
        <v>7</v>
      </c>
      <c r="D9" s="119">
        <v>121</v>
      </c>
      <c r="E9" s="119">
        <v>108</v>
      </c>
      <c r="F9" s="119">
        <v>141</v>
      </c>
      <c r="G9" s="119">
        <v>102</v>
      </c>
      <c r="H9" s="79">
        <f t="shared" ref="H9:H11" si="0">SUM(D9:G9)</f>
        <v>472</v>
      </c>
      <c r="I9" s="78"/>
      <c r="J9" s="79">
        <f t="shared" ref="J9:J11" si="1">SUM(H9:I9)</f>
        <v>472</v>
      </c>
      <c r="K9" s="208">
        <v>1</v>
      </c>
    </row>
    <row r="10" spans="1:12" ht="17.100000000000001" customHeight="1">
      <c r="A10" s="207"/>
      <c r="B10" s="84" t="s">
        <v>40</v>
      </c>
      <c r="C10" s="77" t="s">
        <v>6</v>
      </c>
      <c r="D10" s="119">
        <v>116</v>
      </c>
      <c r="E10" s="119">
        <v>123</v>
      </c>
      <c r="F10" s="119">
        <v>155</v>
      </c>
      <c r="G10" s="119">
        <v>111</v>
      </c>
      <c r="H10" s="79">
        <f t="shared" si="0"/>
        <v>505</v>
      </c>
      <c r="I10" s="78"/>
      <c r="J10" s="79">
        <f t="shared" si="1"/>
        <v>505</v>
      </c>
      <c r="K10" s="208"/>
    </row>
    <row r="11" spans="1:12" ht="24" customHeight="1" thickBot="1">
      <c r="A11" s="120" t="s">
        <v>56</v>
      </c>
      <c r="B11" s="86" t="s">
        <v>66</v>
      </c>
      <c r="C11" s="87" t="s">
        <v>5</v>
      </c>
      <c r="D11" s="119">
        <v>222</v>
      </c>
      <c r="E11" s="119">
        <v>189</v>
      </c>
      <c r="F11" s="119">
        <v>196</v>
      </c>
      <c r="G11" s="119">
        <v>177</v>
      </c>
      <c r="H11" s="79">
        <f t="shared" si="0"/>
        <v>784</v>
      </c>
      <c r="I11" s="78"/>
      <c r="J11" s="79">
        <f t="shared" si="1"/>
        <v>784</v>
      </c>
      <c r="K11" s="208"/>
    </row>
    <row r="12" spans="1:12" ht="17.100000000000001" customHeight="1" thickBot="1">
      <c r="A12" s="91"/>
      <c r="B12" s="88"/>
      <c r="C12" s="89"/>
      <c r="D12" s="90">
        <f t="shared" ref="D12:J12" si="2">SUM(D9:D11)</f>
        <v>459</v>
      </c>
      <c r="E12" s="90">
        <f t="shared" si="2"/>
        <v>420</v>
      </c>
      <c r="F12" s="90">
        <f t="shared" si="2"/>
        <v>492</v>
      </c>
      <c r="G12" s="90">
        <f t="shared" si="2"/>
        <v>390</v>
      </c>
      <c r="H12" s="90">
        <f t="shared" si="2"/>
        <v>1761</v>
      </c>
      <c r="I12" s="90">
        <f t="shared" si="2"/>
        <v>0</v>
      </c>
      <c r="J12" s="90">
        <f t="shared" si="2"/>
        <v>1761</v>
      </c>
      <c r="K12" s="92"/>
    </row>
    <row r="13" spans="1:12" ht="17.100000000000001" customHeight="1">
      <c r="A13" s="215" t="s">
        <v>73</v>
      </c>
      <c r="B13" s="83" t="s">
        <v>22</v>
      </c>
      <c r="C13" s="76" t="s">
        <v>7</v>
      </c>
      <c r="D13" s="119">
        <v>81</v>
      </c>
      <c r="E13" s="119">
        <v>46</v>
      </c>
      <c r="F13" s="119">
        <v>97</v>
      </c>
      <c r="G13" s="119">
        <v>81</v>
      </c>
      <c r="H13" s="79">
        <f t="shared" ref="H13:H15" si="3">SUM(D13:G13)</f>
        <v>305</v>
      </c>
      <c r="I13" s="78"/>
      <c r="J13" s="79">
        <f t="shared" ref="J13:J15" si="4">SUM(H13:I13)</f>
        <v>305</v>
      </c>
      <c r="K13" s="208">
        <v>2</v>
      </c>
    </row>
    <row r="14" spans="1:12" ht="17.100000000000001" customHeight="1">
      <c r="A14" s="216"/>
      <c r="B14" s="84" t="s">
        <v>17</v>
      </c>
      <c r="C14" s="77" t="s">
        <v>6</v>
      </c>
      <c r="D14" s="119">
        <v>170</v>
      </c>
      <c r="E14" s="119">
        <v>140</v>
      </c>
      <c r="F14" s="119">
        <v>191</v>
      </c>
      <c r="G14" s="119">
        <v>163</v>
      </c>
      <c r="H14" s="79">
        <f t="shared" si="3"/>
        <v>664</v>
      </c>
      <c r="I14" s="78"/>
      <c r="J14" s="79">
        <f t="shared" si="4"/>
        <v>664</v>
      </c>
      <c r="K14" s="208"/>
    </row>
    <row r="15" spans="1:12" ht="27.75" customHeight="1" thickBot="1">
      <c r="A15" s="120" t="s">
        <v>39</v>
      </c>
      <c r="B15" s="86" t="s">
        <v>26</v>
      </c>
      <c r="C15" s="87" t="s">
        <v>5</v>
      </c>
      <c r="D15" s="119">
        <v>185</v>
      </c>
      <c r="E15" s="119">
        <v>183</v>
      </c>
      <c r="F15" s="119">
        <v>160</v>
      </c>
      <c r="G15" s="119">
        <v>167</v>
      </c>
      <c r="H15" s="79">
        <f t="shared" si="3"/>
        <v>695</v>
      </c>
      <c r="I15" s="78">
        <v>40</v>
      </c>
      <c r="J15" s="79">
        <f t="shared" si="4"/>
        <v>735</v>
      </c>
      <c r="K15" s="208"/>
    </row>
    <row r="16" spans="1:12" ht="17.100000000000001" customHeight="1" thickBot="1">
      <c r="A16" s="91"/>
      <c r="B16" s="88"/>
      <c r="C16" s="89"/>
      <c r="D16" s="90">
        <f t="shared" ref="D16:J16" si="5">SUM(D13:D15)</f>
        <v>436</v>
      </c>
      <c r="E16" s="90">
        <f t="shared" si="5"/>
        <v>369</v>
      </c>
      <c r="F16" s="90">
        <f t="shared" si="5"/>
        <v>448</v>
      </c>
      <c r="G16" s="90">
        <f t="shared" si="5"/>
        <v>411</v>
      </c>
      <c r="H16" s="90">
        <f t="shared" si="5"/>
        <v>1664</v>
      </c>
      <c r="I16" s="90">
        <f t="shared" si="5"/>
        <v>40</v>
      </c>
      <c r="J16" s="90">
        <f t="shared" si="5"/>
        <v>1704</v>
      </c>
      <c r="K16" s="92"/>
    </row>
    <row r="17" spans="1:13" ht="17.100000000000001" customHeight="1">
      <c r="A17" s="211" t="s">
        <v>38</v>
      </c>
      <c r="B17" s="83" t="s">
        <v>50</v>
      </c>
      <c r="C17" s="76" t="s">
        <v>7</v>
      </c>
      <c r="D17" s="119">
        <v>88</v>
      </c>
      <c r="E17" s="119">
        <v>70</v>
      </c>
      <c r="F17" s="119">
        <v>65</v>
      </c>
      <c r="G17" s="119">
        <v>100</v>
      </c>
      <c r="H17" s="79">
        <f>SUM(D17:G17)</f>
        <v>323</v>
      </c>
      <c r="I17" s="78"/>
      <c r="J17" s="79">
        <f>SUM(H17:I17)</f>
        <v>323</v>
      </c>
      <c r="K17" s="208">
        <v>3</v>
      </c>
    </row>
    <row r="18" spans="1:13" ht="17.100000000000001" customHeight="1">
      <c r="A18" s="207"/>
      <c r="B18" s="84" t="s">
        <v>51</v>
      </c>
      <c r="C18" s="77" t="s">
        <v>6</v>
      </c>
      <c r="D18" s="119">
        <v>160</v>
      </c>
      <c r="E18" s="119">
        <v>143</v>
      </c>
      <c r="F18" s="119">
        <v>159</v>
      </c>
      <c r="G18" s="119">
        <v>172</v>
      </c>
      <c r="H18" s="79">
        <f>SUM(D18:G18)</f>
        <v>634</v>
      </c>
      <c r="I18" s="78">
        <v>40</v>
      </c>
      <c r="J18" s="79">
        <f>SUM(H18:I18)</f>
        <v>674</v>
      </c>
      <c r="K18" s="208"/>
    </row>
    <row r="19" spans="1:13" ht="24.75" customHeight="1" thickBot="1">
      <c r="A19" s="120" t="s">
        <v>39</v>
      </c>
      <c r="B19" s="86" t="s">
        <v>65</v>
      </c>
      <c r="C19" s="87" t="s">
        <v>5</v>
      </c>
      <c r="D19" s="119">
        <v>120</v>
      </c>
      <c r="E19" s="119">
        <v>162</v>
      </c>
      <c r="F19" s="119">
        <v>127</v>
      </c>
      <c r="G19" s="119">
        <v>143</v>
      </c>
      <c r="H19" s="79">
        <f>SUM(D19:G19)</f>
        <v>552</v>
      </c>
      <c r="I19" s="78"/>
      <c r="J19" s="79">
        <f>SUM(H19:I19)</f>
        <v>552</v>
      </c>
      <c r="K19" s="208"/>
    </row>
    <row r="20" spans="1:13" ht="17.100000000000001" customHeight="1">
      <c r="A20" s="97"/>
      <c r="B20" s="98"/>
      <c r="C20" s="99"/>
      <c r="D20" s="100">
        <f t="shared" ref="D20:I20" si="6">SUM(D17:D19)</f>
        <v>368</v>
      </c>
      <c r="E20" s="100">
        <f t="shared" si="6"/>
        <v>375</v>
      </c>
      <c r="F20" s="100">
        <f t="shared" si="6"/>
        <v>351</v>
      </c>
      <c r="G20" s="100">
        <f t="shared" si="6"/>
        <v>415</v>
      </c>
      <c r="H20" s="100">
        <f t="shared" si="6"/>
        <v>1509</v>
      </c>
      <c r="I20" s="100">
        <f t="shared" si="6"/>
        <v>40</v>
      </c>
      <c r="J20" s="100">
        <f>SUM(J17:J19)</f>
        <v>1549</v>
      </c>
      <c r="K20" s="101"/>
      <c r="M20" t="s">
        <v>49</v>
      </c>
    </row>
    <row r="21" spans="1:13" ht="17.100000000000001" customHeight="1">
      <c r="A21" s="206"/>
      <c r="B21" s="84" t="s">
        <v>25</v>
      </c>
      <c r="C21" s="77" t="s">
        <v>7</v>
      </c>
      <c r="D21" s="119">
        <v>70</v>
      </c>
      <c r="E21" s="119">
        <v>39</v>
      </c>
      <c r="F21" s="119">
        <v>83</v>
      </c>
      <c r="G21" s="119">
        <v>59</v>
      </c>
      <c r="H21" s="79">
        <f t="shared" ref="H21:H23" si="7">SUM(D21:G21)</f>
        <v>251</v>
      </c>
      <c r="I21" s="78">
        <v>40</v>
      </c>
      <c r="J21" s="79">
        <f t="shared" ref="J21:J23" si="8">SUM(H21:I21)</f>
        <v>291</v>
      </c>
      <c r="K21" s="208">
        <v>4</v>
      </c>
    </row>
    <row r="22" spans="1:13" ht="17.100000000000001" customHeight="1">
      <c r="A22" s="207"/>
      <c r="B22" s="84" t="s">
        <v>18</v>
      </c>
      <c r="C22" s="77" t="s">
        <v>6</v>
      </c>
      <c r="D22" s="119">
        <v>102</v>
      </c>
      <c r="E22" s="119">
        <v>79</v>
      </c>
      <c r="F22" s="119">
        <v>72</v>
      </c>
      <c r="G22" s="119">
        <v>80</v>
      </c>
      <c r="H22" s="79">
        <f t="shared" si="7"/>
        <v>333</v>
      </c>
      <c r="I22" s="78"/>
      <c r="J22" s="79">
        <f t="shared" si="8"/>
        <v>333</v>
      </c>
      <c r="K22" s="208"/>
    </row>
    <row r="23" spans="1:13" ht="17.100000000000001" customHeight="1" thickBot="1">
      <c r="A23" s="102" t="s">
        <v>31</v>
      </c>
      <c r="B23" s="84" t="s">
        <v>36</v>
      </c>
      <c r="C23" s="77" t="s">
        <v>5</v>
      </c>
      <c r="D23" s="119">
        <v>127</v>
      </c>
      <c r="E23" s="119">
        <v>123</v>
      </c>
      <c r="F23" s="119">
        <v>115</v>
      </c>
      <c r="G23" s="119">
        <v>178</v>
      </c>
      <c r="H23" s="79">
        <f t="shared" si="7"/>
        <v>543</v>
      </c>
      <c r="I23" s="78"/>
      <c r="J23" s="79">
        <f t="shared" si="8"/>
        <v>543</v>
      </c>
      <c r="K23" s="208"/>
    </row>
    <row r="24" spans="1:13" ht="17.100000000000001" customHeight="1">
      <c r="A24" s="97"/>
      <c r="B24" s="98"/>
      <c r="C24" s="99"/>
      <c r="D24" s="100">
        <f t="shared" ref="D24:I24" si="9">SUM(D21:D23)</f>
        <v>299</v>
      </c>
      <c r="E24" s="100">
        <f t="shared" si="9"/>
        <v>241</v>
      </c>
      <c r="F24" s="100">
        <f t="shared" si="9"/>
        <v>270</v>
      </c>
      <c r="G24" s="100">
        <f t="shared" si="9"/>
        <v>317</v>
      </c>
      <c r="H24" s="100">
        <f t="shared" si="9"/>
        <v>1127</v>
      </c>
      <c r="I24" s="100">
        <f t="shared" si="9"/>
        <v>40</v>
      </c>
      <c r="J24" s="100">
        <f>SUM(J21:J23)</f>
        <v>1167</v>
      </c>
      <c r="K24" s="101"/>
      <c r="M24" t="s">
        <v>49</v>
      </c>
    </row>
    <row r="25" spans="1:13" ht="17.100000000000001" customHeight="1">
      <c r="A25" s="81"/>
      <c r="B25" s="82"/>
      <c r="C25" s="82"/>
      <c r="D25" s="80"/>
      <c r="E25" s="80"/>
      <c r="F25" s="80"/>
      <c r="G25" s="80"/>
      <c r="H25" s="80"/>
      <c r="I25" s="80"/>
      <c r="J25" s="80"/>
      <c r="K25" s="80"/>
    </row>
    <row r="26" spans="1:13" ht="17.100000000000001" customHeight="1">
      <c r="A26" s="187"/>
      <c r="B26" s="187" t="s">
        <v>75</v>
      </c>
      <c r="C26" s="187"/>
      <c r="D26" s="188"/>
      <c r="E26" s="80"/>
      <c r="F26" s="80"/>
      <c r="G26" s="80"/>
      <c r="H26" s="80"/>
      <c r="I26" s="80"/>
      <c r="J26" s="80"/>
      <c r="K26" s="80"/>
    </row>
    <row r="27" spans="1:13" ht="17.100000000000001" customHeight="1"/>
    <row r="28" spans="1:13" ht="17.100000000000001" customHeight="1"/>
    <row r="29" spans="1:13" ht="17.100000000000001" customHeight="1"/>
    <row r="30" spans="1:13" ht="17.100000000000001" customHeight="1"/>
    <row r="31" spans="1:13" ht="17.100000000000001" customHeight="1"/>
    <row r="32" spans="1:13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</sheetData>
  <mergeCells count="10">
    <mergeCell ref="A21:A22"/>
    <mergeCell ref="K21:K23"/>
    <mergeCell ref="K13:K15"/>
    <mergeCell ref="K17:K19"/>
    <mergeCell ref="A1:L1"/>
    <mergeCell ref="A9:A10"/>
    <mergeCell ref="A13:A14"/>
    <mergeCell ref="B5:K6"/>
    <mergeCell ref="A17:A18"/>
    <mergeCell ref="K9:K11"/>
  </mergeCells>
  <pageMargins left="0.7" right="0.7" top="0.78740157499999996" bottom="0.78740157499999996" header="0.3" footer="0.3"/>
  <pageSetup paperSize="9" orientation="landscape" r:id="rId1"/>
  <ignoredErrors>
    <ignoredError sqref="J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4"/>
  <dimension ref="A1:Q1009"/>
  <sheetViews>
    <sheetView zoomScale="85" zoomScaleNormal="85" workbookViewId="0">
      <selection activeCell="F26" sqref="F26"/>
    </sheetView>
  </sheetViews>
  <sheetFormatPr defaultColWidth="8.85546875" defaultRowHeight="50.1" customHeight="1"/>
  <cols>
    <col min="1" max="1" width="9.85546875" style="3" customWidth="1"/>
    <col min="2" max="2" width="33" style="2" customWidth="1"/>
    <col min="3" max="3" width="9.42578125" style="1" customWidth="1"/>
    <col min="4" max="4" width="7.28515625" style="1" customWidth="1"/>
    <col min="5" max="5" width="7.140625" style="1" customWidth="1"/>
    <col min="6" max="9" width="7.28515625" style="1" customWidth="1"/>
    <col min="10" max="10" width="10.5703125" style="1" customWidth="1"/>
    <col min="11" max="11" width="8.85546875" style="1" customWidth="1"/>
    <col min="12" max="12" width="14.42578125" style="1" customWidth="1"/>
    <col min="13" max="13" width="32.5703125" style="1" customWidth="1"/>
    <col min="14" max="16" width="8.85546875" style="1"/>
    <col min="17" max="17" width="12" style="1" bestFit="1" customWidth="1"/>
    <col min="18" max="16384" width="8.85546875" style="1"/>
  </cols>
  <sheetData>
    <row r="1" spans="1:17" s="4" customFormat="1" ht="30" customHeight="1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7" s="4" customFormat="1" ht="14.4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7" s="4" customFormat="1" ht="30.75" customHeight="1">
      <c r="A3" s="189" t="s">
        <v>77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7" s="13" customFormat="1" ht="23.1" customHeight="1">
      <c r="K4" s="40"/>
      <c r="L4" s="40"/>
    </row>
    <row r="5" spans="1:17" s="13" customFormat="1" ht="24.95" customHeight="1">
      <c r="A5" s="14"/>
      <c r="B5" s="5" t="s">
        <v>12</v>
      </c>
      <c r="C5" s="15"/>
      <c r="D5" s="15"/>
      <c r="E5" s="15"/>
      <c r="F5" s="15"/>
      <c r="G5" s="15"/>
      <c r="H5" s="15"/>
      <c r="I5" s="15"/>
      <c r="J5" s="15"/>
      <c r="K5" s="15"/>
      <c r="L5" s="15"/>
      <c r="Q5" s="94"/>
    </row>
    <row r="6" spans="1:17" s="13" customFormat="1" ht="24.95" customHeight="1">
      <c r="A6" s="14"/>
      <c r="B6" s="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7" s="13" customFormat="1" ht="23.1" customHeight="1">
      <c r="A7" s="14" t="s">
        <v>37</v>
      </c>
      <c r="B7" s="7" t="s">
        <v>16</v>
      </c>
      <c r="C7" s="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18" t="s">
        <v>28</v>
      </c>
      <c r="I7" s="18" t="s">
        <v>29</v>
      </c>
      <c r="J7" s="9" t="s">
        <v>9</v>
      </c>
      <c r="K7" s="9" t="s">
        <v>27</v>
      </c>
      <c r="L7" s="17" t="s">
        <v>46</v>
      </c>
      <c r="M7" s="22" t="s">
        <v>47</v>
      </c>
    </row>
    <row r="8" spans="1:17" s="13" customFormat="1" ht="23.1" customHeight="1">
      <c r="A8" s="28">
        <v>1</v>
      </c>
      <c r="B8" s="64" t="s">
        <v>57</v>
      </c>
      <c r="C8" s="28" t="s">
        <v>5</v>
      </c>
      <c r="D8" s="11">
        <v>105</v>
      </c>
      <c r="E8" s="11">
        <v>104</v>
      </c>
      <c r="F8" s="11">
        <v>116</v>
      </c>
      <c r="G8" s="11">
        <v>165</v>
      </c>
      <c r="H8" s="11">
        <v>121</v>
      </c>
      <c r="I8" s="11">
        <v>125</v>
      </c>
      <c r="J8" s="28">
        <f>SUM(D8:I8)</f>
        <v>736</v>
      </c>
      <c r="K8" s="11"/>
      <c r="L8" s="28">
        <f>SUM(D8:I8)</f>
        <v>736</v>
      </c>
      <c r="M8" s="35" t="s">
        <v>56</v>
      </c>
    </row>
    <row r="9" spans="1:17" s="6" customFormat="1" ht="23.1" customHeight="1">
      <c r="A9" s="28">
        <v>2</v>
      </c>
      <c r="B9" s="64" t="s">
        <v>54</v>
      </c>
      <c r="C9" s="28" t="s">
        <v>5</v>
      </c>
      <c r="D9" s="174">
        <v>115</v>
      </c>
      <c r="E9" s="174">
        <v>109</v>
      </c>
      <c r="F9" s="174">
        <v>111</v>
      </c>
      <c r="G9" s="174">
        <v>114</v>
      </c>
      <c r="H9" s="174">
        <v>116</v>
      </c>
      <c r="I9" s="174">
        <v>103</v>
      </c>
      <c r="J9" s="28">
        <v>668</v>
      </c>
      <c r="K9" s="11">
        <v>60</v>
      </c>
      <c r="L9" s="28">
        <v>728</v>
      </c>
      <c r="M9" s="35" t="s">
        <v>56</v>
      </c>
    </row>
    <row r="10" spans="1:17" s="16" customFormat="1" ht="24.95" customHeight="1">
      <c r="A10" s="28">
        <v>3</v>
      </c>
      <c r="B10" s="104" t="s">
        <v>53</v>
      </c>
      <c r="C10" s="28" t="s">
        <v>5</v>
      </c>
      <c r="D10" s="11">
        <v>156</v>
      </c>
      <c r="E10" s="11">
        <v>120</v>
      </c>
      <c r="F10" s="11">
        <v>112</v>
      </c>
      <c r="G10" s="11">
        <v>112</v>
      </c>
      <c r="H10" s="11">
        <v>91</v>
      </c>
      <c r="I10" s="11">
        <v>128</v>
      </c>
      <c r="J10" s="28">
        <v>719</v>
      </c>
      <c r="K10" s="11"/>
      <c r="L10" s="11">
        <f>SUM(D10:I10)</f>
        <v>719</v>
      </c>
      <c r="M10" s="37" t="s">
        <v>31</v>
      </c>
    </row>
    <row r="11" spans="1:17" s="13" customFormat="1" ht="23.1" customHeight="1">
      <c r="A11" s="103">
        <v>4</v>
      </c>
      <c r="B11" s="64" t="s">
        <v>30</v>
      </c>
      <c r="C11" s="28" t="s">
        <v>5</v>
      </c>
      <c r="D11" s="11">
        <v>81</v>
      </c>
      <c r="E11" s="11">
        <v>87</v>
      </c>
      <c r="F11" s="11">
        <v>115</v>
      </c>
      <c r="G11" s="11">
        <v>94</v>
      </c>
      <c r="H11" s="11">
        <v>95</v>
      </c>
      <c r="I11" s="11">
        <v>102</v>
      </c>
      <c r="J11" s="28">
        <f>SUM(D11:I11)</f>
        <v>574</v>
      </c>
      <c r="K11" s="11"/>
      <c r="L11" s="28">
        <v>574</v>
      </c>
      <c r="M11" s="37" t="s">
        <v>31</v>
      </c>
    </row>
    <row r="12" spans="1:17" s="13" customFormat="1" ht="23.1" customHeight="1">
      <c r="A12" s="28">
        <v>5</v>
      </c>
      <c r="B12" s="64" t="s">
        <v>55</v>
      </c>
      <c r="C12" s="35" t="s">
        <v>5</v>
      </c>
      <c r="D12" s="11">
        <v>67</v>
      </c>
      <c r="E12" s="11">
        <v>72</v>
      </c>
      <c r="F12" s="11">
        <v>72</v>
      </c>
      <c r="G12" s="11">
        <v>61</v>
      </c>
      <c r="H12" s="11">
        <v>41</v>
      </c>
      <c r="I12" s="11">
        <v>84</v>
      </c>
      <c r="J12" s="28">
        <f>SUM(D12:I12)</f>
        <v>397</v>
      </c>
      <c r="K12" s="11">
        <v>60</v>
      </c>
      <c r="L12" s="11">
        <f>SUM(J12:K12)</f>
        <v>457</v>
      </c>
      <c r="M12" s="36" t="s">
        <v>39</v>
      </c>
    </row>
    <row r="13" spans="1:17" s="13" customFormat="1" ht="23.1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29"/>
      <c r="M13" s="30"/>
    </row>
    <row r="14" spans="1:17" s="176" customFormat="1" ht="23.1" customHeight="1">
      <c r="A14" s="30"/>
      <c r="B14" s="30" t="s">
        <v>75</v>
      </c>
      <c r="C14" s="30"/>
      <c r="D14" s="94"/>
      <c r="E14" s="94"/>
      <c r="F14" s="94"/>
      <c r="G14" s="94"/>
      <c r="H14" s="94"/>
      <c r="I14" s="94"/>
      <c r="J14" s="94"/>
      <c r="K14" s="94"/>
      <c r="L14" s="175"/>
      <c r="M14" s="94"/>
    </row>
    <row r="15" spans="1:17" s="16" customFormat="1" ht="24.95" customHeight="1">
      <c r="A15" s="32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29"/>
      <c r="M15" s="30"/>
    </row>
    <row r="16" spans="1:17" s="13" customFormat="1" ht="24.95" customHeight="1">
      <c r="A16" s="32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29"/>
      <c r="M16" s="30"/>
    </row>
    <row r="17" spans="1:13" s="13" customFormat="1" ht="23.1" customHeight="1">
      <c r="A17" s="32"/>
      <c r="B17" s="33"/>
      <c r="C17" s="33"/>
      <c r="D17" s="32"/>
      <c r="E17" s="32"/>
      <c r="F17" s="32"/>
      <c r="G17" s="32"/>
      <c r="H17" s="32"/>
      <c r="I17" s="32"/>
      <c r="J17" s="32"/>
      <c r="K17" s="34"/>
      <c r="L17" s="32"/>
      <c r="M17" s="30"/>
    </row>
    <row r="18" spans="1:13" s="6" customFormat="1" ht="23.1" customHeight="1">
      <c r="A18" s="32"/>
      <c r="B18" s="33"/>
      <c r="C18" s="33"/>
      <c r="D18" s="32"/>
      <c r="E18" s="32"/>
      <c r="F18" s="32"/>
      <c r="G18" s="32"/>
      <c r="H18" s="32"/>
      <c r="I18" s="32"/>
      <c r="J18" s="32"/>
      <c r="K18" s="34"/>
      <c r="L18" s="32"/>
      <c r="M18" s="31"/>
    </row>
    <row r="19" spans="1:13" s="13" customFormat="1" ht="23.1" customHeight="1">
      <c r="A19" s="32"/>
      <c r="B19" s="33"/>
      <c r="C19" s="33"/>
      <c r="D19" s="32"/>
      <c r="E19" s="32"/>
      <c r="F19" s="32"/>
      <c r="G19" s="32"/>
      <c r="H19" s="32"/>
      <c r="I19" s="32"/>
      <c r="J19" s="32"/>
      <c r="K19" s="34"/>
      <c r="L19" s="32"/>
      <c r="M19" s="30"/>
    </row>
    <row r="20" spans="1:13" s="16" customFormat="1" ht="24.95" customHeight="1">
      <c r="A20" s="32"/>
      <c r="B20" s="33"/>
      <c r="C20" s="33"/>
      <c r="D20" s="32"/>
      <c r="E20" s="32"/>
      <c r="F20" s="32"/>
      <c r="G20" s="32"/>
      <c r="H20" s="32"/>
      <c r="I20" s="32"/>
      <c r="J20" s="32"/>
      <c r="K20" s="34"/>
      <c r="L20" s="32"/>
      <c r="M20" s="30"/>
    </row>
    <row r="21" spans="1:13" s="16" customFormat="1" ht="24.95" customHeight="1">
      <c r="A21" s="24"/>
      <c r="B21" s="19"/>
      <c r="C21" s="19"/>
      <c r="D21" s="15"/>
      <c r="E21" s="15"/>
      <c r="F21" s="15"/>
      <c r="G21" s="15"/>
      <c r="H21" s="15"/>
      <c r="I21" s="15"/>
      <c r="J21" s="15"/>
      <c r="K21" s="23"/>
      <c r="L21" s="15"/>
    </row>
    <row r="22" spans="1:13" s="16" customFormat="1" ht="24.95" customHeight="1">
      <c r="A22" s="24"/>
      <c r="B22" s="19"/>
      <c r="C22" s="19"/>
      <c r="D22" s="15"/>
      <c r="E22" s="15"/>
      <c r="F22" s="15"/>
      <c r="G22" s="15"/>
      <c r="H22" s="15"/>
      <c r="I22" s="15"/>
      <c r="J22" s="15"/>
      <c r="K22" s="23"/>
      <c r="L22" s="15"/>
    </row>
    <row r="23" spans="1:13" s="16" customFormat="1" ht="24.95" customHeight="1">
      <c r="A23" s="24"/>
      <c r="B23" s="19"/>
      <c r="C23" s="19"/>
      <c r="D23" s="15"/>
      <c r="E23" s="15"/>
      <c r="F23" s="15"/>
      <c r="G23" s="15"/>
      <c r="H23" s="15"/>
      <c r="I23" s="15"/>
      <c r="J23" s="15"/>
      <c r="K23" s="23"/>
      <c r="L23" s="15"/>
    </row>
    <row r="24" spans="1:13" s="16" customFormat="1" ht="24.95" customHeight="1">
      <c r="A24" s="24"/>
      <c r="B24" s="19"/>
      <c r="C24" s="19"/>
      <c r="D24" s="15"/>
      <c r="E24" s="15"/>
      <c r="F24" s="15"/>
      <c r="G24" s="15"/>
      <c r="H24" s="15"/>
      <c r="I24" s="15"/>
      <c r="J24" s="15"/>
      <c r="K24" s="23"/>
      <c r="L24" s="15"/>
    </row>
    <row r="25" spans="1:13" s="16" customFormat="1" ht="24.95" customHeight="1">
      <c r="A25" s="24"/>
      <c r="B25" s="19"/>
      <c r="C25" s="19"/>
      <c r="D25" s="15"/>
      <c r="E25" s="15"/>
      <c r="F25" s="15"/>
      <c r="G25" s="15"/>
      <c r="H25" s="15"/>
      <c r="I25" s="15"/>
      <c r="J25" s="15"/>
      <c r="K25" s="23"/>
      <c r="L25" s="15"/>
    </row>
    <row r="26" spans="1:13" s="16" customFormat="1" ht="24.95" customHeight="1">
      <c r="A26" s="24"/>
      <c r="B26" s="19"/>
      <c r="C26" s="19"/>
      <c r="D26" s="15"/>
      <c r="E26" s="15"/>
      <c r="F26" s="15"/>
      <c r="G26" s="15"/>
      <c r="H26" s="15"/>
      <c r="I26" s="15"/>
      <c r="J26" s="15"/>
      <c r="K26" s="23"/>
      <c r="L26" s="15"/>
    </row>
    <row r="27" spans="1:13" s="16" customFormat="1" ht="24.95" customHeight="1">
      <c r="A27" s="24"/>
      <c r="B27" s="19"/>
      <c r="C27" s="19"/>
      <c r="D27" s="15"/>
      <c r="E27" s="15"/>
      <c r="F27" s="15"/>
      <c r="G27" s="15"/>
      <c r="H27" s="15"/>
      <c r="I27" s="15"/>
      <c r="J27" s="15"/>
      <c r="K27" s="23"/>
      <c r="L27" s="15"/>
    </row>
    <row r="28" spans="1:13" s="16" customFormat="1" ht="24.95" customHeight="1">
      <c r="A28" s="24"/>
      <c r="B28" s="19"/>
      <c r="C28" s="19"/>
      <c r="D28" s="15"/>
      <c r="E28" s="15"/>
      <c r="F28" s="15"/>
      <c r="G28" s="15"/>
      <c r="H28" s="15"/>
      <c r="I28" s="15"/>
      <c r="J28" s="15"/>
      <c r="K28" s="23"/>
      <c r="L28" s="15"/>
    </row>
    <row r="29" spans="1:13" s="16" customFormat="1" ht="24.95" customHeight="1">
      <c r="A29" s="24"/>
      <c r="B29" s="19"/>
      <c r="C29" s="19"/>
      <c r="D29" s="15"/>
      <c r="E29" s="15"/>
      <c r="F29" s="15"/>
      <c r="G29" s="15"/>
      <c r="H29" s="15"/>
      <c r="I29" s="15"/>
      <c r="J29" s="15"/>
      <c r="K29" s="23"/>
      <c r="L29" s="15"/>
    </row>
    <row r="30" spans="1:13" s="16" customFormat="1" ht="24.95" customHeight="1">
      <c r="A30" s="24"/>
      <c r="B30" s="19"/>
      <c r="C30" s="19"/>
      <c r="D30" s="15"/>
      <c r="E30" s="15"/>
      <c r="F30" s="15"/>
      <c r="G30" s="15"/>
      <c r="H30" s="15"/>
      <c r="I30" s="15"/>
      <c r="J30" s="15"/>
      <c r="K30" s="23"/>
      <c r="L30" s="15"/>
    </row>
    <row r="31" spans="1:13" s="16" customFormat="1" ht="24.95" customHeight="1">
      <c r="A31" s="24"/>
      <c r="B31" s="19"/>
      <c r="C31" s="19"/>
      <c r="D31" s="15"/>
      <c r="E31" s="15"/>
      <c r="F31" s="15"/>
      <c r="G31" s="15"/>
      <c r="H31" s="15"/>
      <c r="I31" s="15"/>
      <c r="J31" s="15"/>
      <c r="K31" s="23"/>
      <c r="L31" s="15"/>
    </row>
    <row r="32" spans="1:13" s="16" customFormat="1" ht="24.95" customHeight="1">
      <c r="A32" s="24"/>
      <c r="B32" s="19"/>
      <c r="C32" s="19"/>
      <c r="D32" s="15"/>
      <c r="E32" s="15"/>
      <c r="F32" s="15"/>
      <c r="G32" s="15"/>
      <c r="H32" s="15"/>
      <c r="I32" s="15"/>
      <c r="J32" s="15"/>
      <c r="K32" s="23"/>
      <c r="L32" s="15"/>
    </row>
    <row r="33" spans="1:12" s="16" customFormat="1" ht="24.95" customHeight="1">
      <c r="A33" s="24"/>
      <c r="B33" s="19"/>
      <c r="C33" s="19"/>
      <c r="D33" s="15"/>
      <c r="E33" s="15"/>
      <c r="F33" s="15"/>
      <c r="G33" s="15"/>
      <c r="H33" s="15"/>
      <c r="I33" s="15"/>
      <c r="J33" s="15"/>
      <c r="K33" s="23"/>
      <c r="L33" s="15"/>
    </row>
    <row r="34" spans="1:12" s="16" customFormat="1" ht="24.95" customHeight="1">
      <c r="A34" s="24"/>
      <c r="B34" s="19"/>
      <c r="C34" s="19"/>
      <c r="D34" s="15"/>
      <c r="E34" s="15"/>
      <c r="F34" s="15"/>
      <c r="G34" s="15"/>
      <c r="H34" s="15"/>
      <c r="I34" s="15"/>
      <c r="J34" s="15"/>
      <c r="K34" s="23"/>
      <c r="L34" s="15"/>
    </row>
    <row r="35" spans="1:12" s="16" customFormat="1" ht="24.95" customHeight="1">
      <c r="A35" s="24"/>
      <c r="B35" s="19"/>
      <c r="C35" s="19"/>
      <c r="D35" s="15"/>
      <c r="E35" s="15"/>
      <c r="F35" s="15"/>
      <c r="G35" s="15"/>
      <c r="H35" s="15"/>
      <c r="I35" s="15"/>
      <c r="J35" s="15"/>
      <c r="K35" s="23"/>
      <c r="L35" s="15"/>
    </row>
    <row r="36" spans="1:12" s="16" customFormat="1" ht="24.95" customHeight="1">
      <c r="A36" s="24"/>
      <c r="B36" s="19"/>
      <c r="C36" s="19"/>
      <c r="D36" s="15"/>
      <c r="E36" s="15"/>
      <c r="F36" s="15"/>
      <c r="G36" s="15"/>
      <c r="H36" s="15"/>
      <c r="I36" s="15"/>
      <c r="J36" s="15"/>
      <c r="K36" s="23"/>
      <c r="L36" s="15"/>
    </row>
    <row r="37" spans="1:12" ht="24.95" customHeight="1">
      <c r="A37" s="25"/>
      <c r="B37" s="19"/>
      <c r="C37" s="19"/>
      <c r="D37" s="15"/>
      <c r="E37" s="15"/>
      <c r="F37" s="15"/>
      <c r="G37" s="15"/>
      <c r="H37" s="15"/>
      <c r="I37" s="15"/>
      <c r="J37" s="15"/>
      <c r="K37" s="23"/>
      <c r="L37" s="15"/>
    </row>
    <row r="38" spans="1:12" ht="50.1" customHeight="1">
      <c r="A38" s="25"/>
      <c r="B38" s="26"/>
      <c r="C38" s="27"/>
      <c r="D38" s="27"/>
      <c r="E38" s="27"/>
      <c r="F38" s="27"/>
      <c r="G38" s="27"/>
      <c r="H38" s="27"/>
      <c r="I38" s="27"/>
      <c r="J38" s="27"/>
      <c r="K38" s="20"/>
      <c r="L38" s="27"/>
    </row>
    <row r="39" spans="1:12" ht="25.15" customHeight="1"/>
    <row r="40" spans="1:12" ht="25.15" customHeight="1"/>
    <row r="41" spans="1:12" ht="25.15" customHeight="1"/>
    <row r="42" spans="1:12" ht="25.15" customHeight="1"/>
    <row r="43" spans="1:12" ht="25.15" customHeight="1"/>
    <row r="44" spans="1:12" ht="25.15" customHeight="1"/>
    <row r="45" spans="1:12" ht="25.15" customHeight="1"/>
    <row r="46" spans="1:12" ht="25.15" customHeight="1"/>
    <row r="47" spans="1:12" ht="25.15" customHeight="1"/>
    <row r="48" spans="1:12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  <row r="1000" ht="25.15" customHeight="1"/>
    <row r="1001" ht="25.15" customHeight="1"/>
    <row r="1002" ht="25.15" customHeight="1"/>
    <row r="1003" ht="25.15" customHeight="1"/>
    <row r="1004" ht="25.15" customHeight="1"/>
    <row r="1005" ht="25.15" customHeight="1"/>
    <row r="1006" ht="25.15" customHeight="1"/>
    <row r="1007" ht="25.15" customHeight="1"/>
    <row r="1008" ht="25.15" customHeight="1"/>
    <row r="1009" ht="25.15" customHeight="1"/>
  </sheetData>
  <sortState xmlns:xlrd2="http://schemas.microsoft.com/office/spreadsheetml/2017/richdata2" ref="B8:M12">
    <sortCondition descending="1" ref="L8:L12"/>
  </sortState>
  <mergeCells count="1">
    <mergeCell ref="A3:L3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5"/>
  <dimension ref="A1:O1009"/>
  <sheetViews>
    <sheetView zoomScale="85" zoomScaleNormal="85" workbookViewId="0">
      <selection activeCell="A4" sqref="A4"/>
    </sheetView>
  </sheetViews>
  <sheetFormatPr defaultColWidth="8.85546875" defaultRowHeight="50.1" customHeight="1"/>
  <cols>
    <col min="1" max="1" width="9.85546875" style="3" customWidth="1"/>
    <col min="2" max="2" width="33" style="2" customWidth="1"/>
    <col min="3" max="3" width="9.42578125" style="1" customWidth="1"/>
    <col min="4" max="4" width="7.28515625" style="1" customWidth="1"/>
    <col min="5" max="5" width="7.140625" style="1" customWidth="1"/>
    <col min="6" max="7" width="7.28515625" style="1" customWidth="1"/>
    <col min="8" max="8" width="10.5703125" style="1" customWidth="1"/>
    <col min="9" max="9" width="8.85546875" style="1" customWidth="1"/>
    <col min="10" max="10" width="15.5703125" style="1" customWidth="1"/>
    <col min="11" max="11" width="32.5703125" style="1" customWidth="1"/>
    <col min="12" max="14" width="8.85546875" style="1"/>
    <col min="15" max="15" width="12" style="1" bestFit="1" customWidth="1"/>
    <col min="16" max="16384" width="8.85546875" style="1"/>
  </cols>
  <sheetData>
    <row r="1" spans="1:15" s="4" customFormat="1" ht="30" customHeight="1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5" s="4" customFormat="1" ht="14.4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5" s="4" customFormat="1" ht="30.75" customHeight="1">
      <c r="A3" s="189" t="s">
        <v>78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5" s="13" customFormat="1" ht="23.1" customHeight="1">
      <c r="I4" s="40"/>
      <c r="J4" s="40"/>
    </row>
    <row r="5" spans="1:15" s="13" customFormat="1" ht="24.95" customHeight="1">
      <c r="A5" s="14"/>
      <c r="B5" s="5" t="s">
        <v>12</v>
      </c>
      <c r="C5" s="15"/>
      <c r="D5" s="15"/>
      <c r="E5" s="15"/>
      <c r="F5" s="15"/>
      <c r="G5" s="15"/>
      <c r="H5" s="15"/>
      <c r="I5" s="15"/>
      <c r="J5" s="15"/>
      <c r="O5" s="94"/>
    </row>
    <row r="6" spans="1:15" s="13" customFormat="1" ht="24.95" customHeight="1">
      <c r="A6" s="14"/>
      <c r="B6" s="5"/>
      <c r="C6" s="15"/>
      <c r="D6" s="15"/>
      <c r="E6" s="15"/>
      <c r="F6" s="15"/>
      <c r="G6" s="15"/>
      <c r="H6" s="15"/>
      <c r="I6" s="15"/>
      <c r="J6" s="15"/>
    </row>
    <row r="7" spans="1:15" s="13" customFormat="1" ht="23.1" customHeight="1">
      <c r="A7" s="14" t="s">
        <v>37</v>
      </c>
      <c r="B7" s="7" t="s">
        <v>16</v>
      </c>
      <c r="C7" s="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9" t="s">
        <v>9</v>
      </c>
      <c r="I7" s="9" t="s">
        <v>27</v>
      </c>
      <c r="J7" s="17" t="s">
        <v>46</v>
      </c>
      <c r="K7" s="22" t="s">
        <v>47</v>
      </c>
    </row>
    <row r="8" spans="1:15" s="13" customFormat="1" ht="23.1" customHeight="1">
      <c r="A8" s="28">
        <v>1</v>
      </c>
      <c r="B8" s="64" t="s">
        <v>57</v>
      </c>
      <c r="C8" s="28" t="s">
        <v>5</v>
      </c>
      <c r="D8" s="11">
        <v>159</v>
      </c>
      <c r="E8" s="11">
        <v>131</v>
      </c>
      <c r="F8" s="11">
        <v>124</v>
      </c>
      <c r="G8" s="11">
        <v>138</v>
      </c>
      <c r="H8" s="28">
        <f>SUM(D8:G8)</f>
        <v>552</v>
      </c>
      <c r="I8" s="11"/>
      <c r="J8" s="11">
        <f>SUM(H8:I8)</f>
        <v>552</v>
      </c>
      <c r="K8" s="35" t="s">
        <v>56</v>
      </c>
    </row>
    <row r="9" spans="1:15" s="6" customFormat="1" ht="23.1" customHeight="1">
      <c r="A9" s="28">
        <v>2</v>
      </c>
      <c r="B9" s="64" t="s">
        <v>54</v>
      </c>
      <c r="C9" s="28" t="s">
        <v>5</v>
      </c>
      <c r="D9" s="11">
        <v>114</v>
      </c>
      <c r="E9" s="11">
        <v>100</v>
      </c>
      <c r="F9" s="11">
        <v>126</v>
      </c>
      <c r="G9" s="11">
        <v>130</v>
      </c>
      <c r="H9" s="28">
        <f>SUM(D9:G9)</f>
        <v>470</v>
      </c>
      <c r="I9" s="11">
        <v>40</v>
      </c>
      <c r="J9" s="11">
        <f>SUM(H9:I9)</f>
        <v>510</v>
      </c>
      <c r="K9" s="35" t="s">
        <v>56</v>
      </c>
    </row>
    <row r="10" spans="1:15" s="16" customFormat="1" ht="24.95" customHeight="1">
      <c r="A10" s="28">
        <v>3</v>
      </c>
      <c r="B10" s="104" t="s">
        <v>53</v>
      </c>
      <c r="C10" s="28" t="s">
        <v>5</v>
      </c>
      <c r="D10" s="11">
        <v>120</v>
      </c>
      <c r="E10" s="11">
        <v>116</v>
      </c>
      <c r="F10" s="11">
        <v>110</v>
      </c>
      <c r="G10" s="11">
        <v>117</v>
      </c>
      <c r="H10" s="28">
        <f>SUM(D10:G10)</f>
        <v>463</v>
      </c>
      <c r="I10" s="11"/>
      <c r="J10" s="11">
        <f>SUM(H10:I10)</f>
        <v>463</v>
      </c>
      <c r="K10" s="37" t="s">
        <v>31</v>
      </c>
    </row>
    <row r="11" spans="1:15" s="13" customFormat="1" ht="23.1" customHeight="1">
      <c r="A11" s="103">
        <v>4</v>
      </c>
      <c r="B11" s="64" t="s">
        <v>30</v>
      </c>
      <c r="C11" s="28" t="s">
        <v>5</v>
      </c>
      <c r="D11" s="11">
        <v>97</v>
      </c>
      <c r="E11" s="11">
        <v>110</v>
      </c>
      <c r="F11" s="11">
        <v>94</v>
      </c>
      <c r="G11" s="11">
        <v>100</v>
      </c>
      <c r="H11" s="28">
        <f>SUM(D11:G11)</f>
        <v>401</v>
      </c>
      <c r="I11" s="11"/>
      <c r="J11" s="11">
        <f>SUM(H11:I11)</f>
        <v>401</v>
      </c>
      <c r="K11" s="37" t="s">
        <v>31</v>
      </c>
    </row>
    <row r="12" spans="1:15" s="13" customFormat="1" ht="23.1" customHeight="1">
      <c r="A12" s="28">
        <v>5</v>
      </c>
      <c r="B12" s="64" t="s">
        <v>55</v>
      </c>
      <c r="C12" s="35" t="s">
        <v>5</v>
      </c>
      <c r="D12" s="11">
        <v>95</v>
      </c>
      <c r="E12" s="11">
        <v>97</v>
      </c>
      <c r="F12" s="11">
        <v>73</v>
      </c>
      <c r="G12" s="11">
        <v>60</v>
      </c>
      <c r="H12" s="28">
        <f>SUM(D12:G12)</f>
        <v>325</v>
      </c>
      <c r="I12" s="11">
        <v>40</v>
      </c>
      <c r="J12" s="11">
        <f>SUM(H12:I12)</f>
        <v>365</v>
      </c>
      <c r="K12" s="36" t="s">
        <v>39</v>
      </c>
    </row>
    <row r="13" spans="1:15" s="13" customFormat="1" ht="23.1" customHeight="1">
      <c r="A13" s="30"/>
      <c r="B13" s="30"/>
      <c r="C13" s="30"/>
      <c r="D13" s="30"/>
      <c r="E13" s="30"/>
      <c r="F13" s="30"/>
      <c r="G13" s="30"/>
      <c r="H13" s="30"/>
      <c r="I13" s="30"/>
      <c r="J13" s="29"/>
      <c r="K13" s="30"/>
    </row>
    <row r="14" spans="1:15" s="13" customFormat="1" ht="23.1" customHeight="1">
      <c r="A14" s="30"/>
      <c r="B14" s="30" t="s">
        <v>75</v>
      </c>
      <c r="C14" s="30"/>
      <c r="D14" s="30"/>
      <c r="E14" s="30"/>
      <c r="F14" s="30"/>
      <c r="G14" s="30"/>
      <c r="H14" s="30"/>
      <c r="I14" s="30"/>
      <c r="J14" s="29"/>
      <c r="K14" s="30"/>
    </row>
    <row r="15" spans="1:15" s="16" customFormat="1" ht="24.95" customHeight="1">
      <c r="A15" s="32"/>
      <c r="B15" s="30"/>
      <c r="C15" s="30"/>
      <c r="D15" s="30"/>
      <c r="E15" s="30"/>
      <c r="F15" s="30"/>
      <c r="G15" s="30"/>
      <c r="H15" s="30"/>
      <c r="I15" s="30"/>
      <c r="J15" s="29"/>
      <c r="K15" s="30"/>
    </row>
    <row r="16" spans="1:15" s="13" customFormat="1" ht="24.95" customHeight="1">
      <c r="A16" s="32"/>
      <c r="B16" s="30"/>
      <c r="C16" s="30"/>
      <c r="D16" s="30"/>
      <c r="E16" s="30"/>
      <c r="F16" s="30"/>
      <c r="G16" s="30"/>
      <c r="H16" s="30"/>
      <c r="I16" s="30"/>
      <c r="J16" s="29"/>
      <c r="K16" s="30"/>
    </row>
    <row r="17" spans="1:11" s="13" customFormat="1" ht="23.1" customHeight="1">
      <c r="A17" s="32"/>
      <c r="B17" s="33"/>
      <c r="C17" s="33"/>
      <c r="D17" s="32"/>
      <c r="E17" s="32"/>
      <c r="F17" s="32"/>
      <c r="G17" s="32"/>
      <c r="H17" s="32"/>
      <c r="I17" s="34"/>
      <c r="J17" s="32"/>
      <c r="K17" s="30"/>
    </row>
    <row r="18" spans="1:11" s="6" customFormat="1" ht="23.1" customHeight="1">
      <c r="A18" s="32"/>
      <c r="B18" s="33"/>
      <c r="C18" s="33"/>
      <c r="D18" s="32"/>
      <c r="E18" s="32"/>
      <c r="F18" s="32"/>
      <c r="G18" s="32"/>
      <c r="H18" s="32"/>
      <c r="I18" s="34"/>
      <c r="J18" s="32"/>
      <c r="K18" s="31"/>
    </row>
    <row r="19" spans="1:11" s="13" customFormat="1" ht="23.1" customHeight="1">
      <c r="A19" s="32"/>
      <c r="B19" s="33"/>
      <c r="C19" s="33"/>
      <c r="D19" s="32"/>
      <c r="E19" s="32"/>
      <c r="F19" s="32"/>
      <c r="G19" s="32"/>
      <c r="H19" s="32"/>
      <c r="I19" s="34"/>
      <c r="J19" s="32"/>
      <c r="K19" s="30"/>
    </row>
    <row r="20" spans="1:11" s="16" customFormat="1" ht="24.95" customHeight="1">
      <c r="A20" s="32"/>
      <c r="B20" s="33"/>
      <c r="C20" s="33"/>
      <c r="D20" s="32"/>
      <c r="E20" s="32"/>
      <c r="F20" s="32"/>
      <c r="G20" s="32"/>
      <c r="H20" s="32"/>
      <c r="I20" s="34"/>
      <c r="J20" s="32"/>
      <c r="K20" s="30"/>
    </row>
    <row r="21" spans="1:11" s="16" customFormat="1" ht="24.95" customHeight="1">
      <c r="A21" s="24"/>
      <c r="B21" s="19"/>
      <c r="C21" s="19"/>
      <c r="D21" s="15"/>
      <c r="E21" s="15"/>
      <c r="F21" s="15"/>
      <c r="G21" s="15"/>
      <c r="H21" s="15"/>
      <c r="I21" s="23"/>
      <c r="J21" s="15"/>
    </row>
    <row r="22" spans="1:11" s="16" customFormat="1" ht="24.95" customHeight="1">
      <c r="A22" s="24"/>
      <c r="B22" s="19"/>
      <c r="C22" s="19"/>
      <c r="D22" s="15"/>
      <c r="E22" s="15"/>
      <c r="F22" s="15"/>
      <c r="G22" s="15"/>
      <c r="H22" s="15"/>
      <c r="I22" s="23"/>
      <c r="J22" s="15"/>
    </row>
    <row r="23" spans="1:11" s="16" customFormat="1" ht="24.95" customHeight="1">
      <c r="A23" s="24"/>
      <c r="B23" s="19"/>
      <c r="C23" s="19"/>
      <c r="D23" s="15"/>
      <c r="E23" s="15"/>
      <c r="F23" s="15"/>
      <c r="G23" s="15"/>
      <c r="H23" s="15"/>
      <c r="I23" s="23"/>
      <c r="J23" s="15"/>
    </row>
    <row r="24" spans="1:11" s="16" customFormat="1" ht="24.95" customHeight="1">
      <c r="A24" s="24"/>
      <c r="B24" s="19"/>
      <c r="C24" s="19"/>
      <c r="D24" s="15"/>
      <c r="E24" s="15"/>
      <c r="F24" s="15"/>
      <c r="G24" s="15"/>
      <c r="H24" s="15"/>
      <c r="I24" s="23"/>
      <c r="J24" s="15"/>
    </row>
    <row r="25" spans="1:11" s="16" customFormat="1" ht="24.95" customHeight="1">
      <c r="A25" s="24"/>
      <c r="B25" s="19"/>
      <c r="C25" s="19"/>
      <c r="D25" s="15"/>
      <c r="E25" s="15"/>
      <c r="F25" s="15"/>
      <c r="G25" s="15"/>
      <c r="H25" s="15"/>
      <c r="I25" s="23"/>
      <c r="J25" s="15"/>
    </row>
    <row r="26" spans="1:11" s="16" customFormat="1" ht="24.95" customHeight="1">
      <c r="A26" s="24"/>
      <c r="B26" s="19"/>
      <c r="C26" s="19"/>
      <c r="D26" s="15"/>
      <c r="E26" s="15"/>
      <c r="F26" s="15"/>
      <c r="G26" s="15"/>
      <c r="H26" s="15"/>
      <c r="I26" s="23"/>
      <c r="J26" s="15"/>
    </row>
    <row r="27" spans="1:11" s="16" customFormat="1" ht="24.95" customHeight="1">
      <c r="A27" s="24"/>
      <c r="B27" s="19"/>
      <c r="C27" s="19"/>
      <c r="D27" s="15"/>
      <c r="E27" s="15"/>
      <c r="F27" s="15"/>
      <c r="G27" s="15"/>
      <c r="H27" s="15"/>
      <c r="I27" s="23"/>
      <c r="J27" s="15"/>
    </row>
    <row r="28" spans="1:11" s="16" customFormat="1" ht="24.95" customHeight="1">
      <c r="A28" s="24"/>
      <c r="B28" s="19"/>
      <c r="C28" s="19"/>
      <c r="D28" s="15"/>
      <c r="E28" s="15"/>
      <c r="F28" s="15"/>
      <c r="G28" s="15"/>
      <c r="H28" s="15"/>
      <c r="I28" s="23"/>
      <c r="J28" s="15"/>
    </row>
    <row r="29" spans="1:11" s="16" customFormat="1" ht="24.95" customHeight="1">
      <c r="A29" s="24"/>
      <c r="B29" s="19"/>
      <c r="C29" s="19"/>
      <c r="D29" s="15"/>
      <c r="E29" s="15"/>
      <c r="F29" s="15"/>
      <c r="G29" s="15"/>
      <c r="H29" s="15"/>
      <c r="I29" s="23"/>
      <c r="J29" s="15"/>
    </row>
    <row r="30" spans="1:11" s="16" customFormat="1" ht="24.95" customHeight="1">
      <c r="A30" s="24"/>
      <c r="B30" s="19"/>
      <c r="C30" s="19"/>
      <c r="D30" s="15"/>
      <c r="E30" s="15"/>
      <c r="F30" s="15"/>
      <c r="G30" s="15"/>
      <c r="H30" s="15"/>
      <c r="I30" s="23"/>
      <c r="J30" s="15"/>
    </row>
    <row r="31" spans="1:11" s="16" customFormat="1" ht="24.95" customHeight="1">
      <c r="A31" s="24"/>
      <c r="B31" s="19"/>
      <c r="C31" s="19"/>
      <c r="D31" s="15"/>
      <c r="E31" s="15"/>
      <c r="F31" s="15"/>
      <c r="G31" s="15"/>
      <c r="H31" s="15"/>
      <c r="I31" s="23"/>
      <c r="J31" s="15"/>
    </row>
    <row r="32" spans="1:11" s="16" customFormat="1" ht="24.95" customHeight="1">
      <c r="A32" s="24"/>
      <c r="B32" s="19"/>
      <c r="C32" s="19"/>
      <c r="D32" s="15"/>
      <c r="E32" s="15"/>
      <c r="F32" s="15"/>
      <c r="G32" s="15"/>
      <c r="H32" s="15"/>
      <c r="I32" s="23"/>
      <c r="J32" s="15"/>
    </row>
    <row r="33" spans="1:10" s="16" customFormat="1" ht="24.95" customHeight="1">
      <c r="A33" s="24"/>
      <c r="B33" s="19"/>
      <c r="C33" s="19"/>
      <c r="D33" s="15"/>
      <c r="E33" s="15"/>
      <c r="F33" s="15"/>
      <c r="G33" s="15"/>
      <c r="H33" s="15"/>
      <c r="I33" s="23"/>
      <c r="J33" s="15"/>
    </row>
    <row r="34" spans="1:10" s="16" customFormat="1" ht="24.95" customHeight="1">
      <c r="A34" s="24"/>
      <c r="B34" s="19"/>
      <c r="C34" s="19"/>
      <c r="D34" s="15"/>
      <c r="E34" s="15"/>
      <c r="F34" s="15"/>
      <c r="G34" s="15"/>
      <c r="H34" s="15"/>
      <c r="I34" s="23"/>
      <c r="J34" s="15"/>
    </row>
    <row r="35" spans="1:10" s="16" customFormat="1" ht="24.95" customHeight="1">
      <c r="A35" s="24"/>
      <c r="B35" s="19"/>
      <c r="C35" s="19"/>
      <c r="D35" s="15"/>
      <c r="E35" s="15"/>
      <c r="F35" s="15"/>
      <c r="G35" s="15"/>
      <c r="H35" s="15"/>
      <c r="I35" s="23"/>
      <c r="J35" s="15"/>
    </row>
    <row r="36" spans="1:10" s="16" customFormat="1" ht="24.95" customHeight="1">
      <c r="A36" s="24"/>
      <c r="B36" s="19"/>
      <c r="C36" s="19"/>
      <c r="D36" s="15"/>
      <c r="E36" s="15"/>
      <c r="F36" s="15"/>
      <c r="G36" s="15"/>
      <c r="H36" s="15"/>
      <c r="I36" s="23"/>
      <c r="J36" s="15"/>
    </row>
    <row r="37" spans="1:10" ht="24.95" customHeight="1">
      <c r="A37" s="25"/>
      <c r="B37" s="19"/>
      <c r="C37" s="19"/>
      <c r="D37" s="15"/>
      <c r="E37" s="15"/>
      <c r="F37" s="15"/>
      <c r="G37" s="15"/>
      <c r="H37" s="15"/>
      <c r="I37" s="23"/>
      <c r="J37" s="15"/>
    </row>
    <row r="38" spans="1:10" ht="50.1" customHeight="1">
      <c r="A38" s="25"/>
      <c r="B38" s="26"/>
      <c r="C38" s="27"/>
      <c r="D38" s="27"/>
      <c r="E38" s="27"/>
      <c r="F38" s="27"/>
      <c r="G38" s="27"/>
      <c r="H38" s="27"/>
      <c r="I38" s="20"/>
      <c r="J38" s="27"/>
    </row>
    <row r="39" spans="1:10" ht="25.15" customHeight="1"/>
    <row r="40" spans="1:10" ht="25.15" customHeight="1"/>
    <row r="41" spans="1:10" ht="25.15" customHeight="1"/>
    <row r="42" spans="1:10" ht="25.15" customHeight="1"/>
    <row r="43" spans="1:10" ht="25.15" customHeight="1"/>
    <row r="44" spans="1:10" ht="25.15" customHeight="1"/>
    <row r="45" spans="1:10" ht="25.15" customHeight="1"/>
    <row r="46" spans="1:10" ht="25.15" customHeight="1"/>
    <row r="47" spans="1:10" ht="25.15" customHeight="1"/>
    <row r="48" spans="1:10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  <row r="1000" ht="25.15" customHeight="1"/>
    <row r="1001" ht="25.15" customHeight="1"/>
    <row r="1002" ht="25.15" customHeight="1"/>
    <row r="1003" ht="25.15" customHeight="1"/>
    <row r="1004" ht="25.15" customHeight="1"/>
    <row r="1005" ht="25.15" customHeight="1"/>
    <row r="1006" ht="25.15" customHeight="1"/>
    <row r="1007" ht="25.15" customHeight="1"/>
    <row r="1008" ht="25.15" customHeight="1"/>
    <row r="1009" ht="25.15" customHeight="1"/>
  </sheetData>
  <sortState xmlns:xlrd2="http://schemas.microsoft.com/office/spreadsheetml/2017/richdata2" ref="B8:K12">
    <sortCondition descending="1" ref="J8:J12"/>
  </sortState>
  <mergeCells count="1">
    <mergeCell ref="A3:J3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3"/>
  <dimension ref="A1:M1033"/>
  <sheetViews>
    <sheetView zoomScale="85" zoomScaleNormal="85" workbookViewId="0">
      <selection activeCell="P16" sqref="P16"/>
    </sheetView>
  </sheetViews>
  <sheetFormatPr defaultColWidth="8.85546875" defaultRowHeight="50.1" customHeight="1"/>
  <cols>
    <col min="1" max="1" width="9.85546875" style="3" customWidth="1"/>
    <col min="2" max="2" width="33" style="2" customWidth="1"/>
    <col min="3" max="3" width="9.42578125" style="1" customWidth="1"/>
    <col min="4" max="4" width="7.28515625" style="1" customWidth="1"/>
    <col min="5" max="5" width="7.140625" style="1" customWidth="1"/>
    <col min="6" max="6" width="7.28515625" style="1" customWidth="1"/>
    <col min="7" max="7" width="10.5703125" style="1" customWidth="1"/>
    <col min="8" max="8" width="12.140625" style="1" customWidth="1"/>
    <col min="9" max="9" width="32.5703125" style="1" customWidth="1"/>
    <col min="10" max="12" width="8.85546875" style="1"/>
    <col min="13" max="13" width="12" style="1" bestFit="1" customWidth="1"/>
    <col min="14" max="16384" width="8.85546875" style="1"/>
  </cols>
  <sheetData>
    <row r="1" spans="1:10" s="4" customFormat="1" ht="30" customHeight="1">
      <c r="A1" s="112" t="s">
        <v>60</v>
      </c>
      <c r="B1" s="112"/>
      <c r="C1" s="112"/>
      <c r="D1" s="112"/>
      <c r="E1" s="112"/>
      <c r="F1" s="112"/>
      <c r="G1" s="112"/>
      <c r="H1" s="39"/>
    </row>
    <row r="2" spans="1:10" s="4" customFormat="1" ht="14.45" customHeight="1">
      <c r="A2" s="43"/>
      <c r="B2" s="43"/>
      <c r="C2" s="43"/>
      <c r="D2" s="43"/>
      <c r="E2" s="43"/>
      <c r="F2" s="43"/>
      <c r="G2" s="43"/>
      <c r="H2" s="39"/>
    </row>
    <row r="3" spans="1:10" s="4" customFormat="1" ht="30" customHeight="1">
      <c r="A3" s="189"/>
      <c r="B3" s="189"/>
      <c r="C3" s="189"/>
      <c r="D3" s="189"/>
      <c r="E3" s="189"/>
      <c r="F3" s="189"/>
      <c r="G3" s="189"/>
      <c r="H3" s="39"/>
    </row>
    <row r="4" spans="1:10" s="4" customFormat="1" ht="30.75" customHeight="1">
      <c r="A4" s="189"/>
      <c r="B4" s="189"/>
      <c r="C4" s="189"/>
      <c r="D4" s="189"/>
      <c r="E4" s="189"/>
      <c r="F4" s="189"/>
      <c r="G4" s="189"/>
      <c r="H4" s="39"/>
    </row>
    <row r="5" spans="1:10" s="4" customFormat="1" ht="24.95" customHeight="1">
      <c r="A5" s="44"/>
      <c r="B5" s="45" t="s">
        <v>10</v>
      </c>
      <c r="C5" s="39"/>
      <c r="D5" s="39"/>
      <c r="E5" s="39"/>
      <c r="F5" s="39"/>
      <c r="G5" s="39"/>
      <c r="H5" s="39"/>
    </row>
    <row r="6" spans="1:10" s="4" customFormat="1" ht="24.95" customHeight="1">
      <c r="A6" s="44"/>
      <c r="B6" s="45"/>
      <c r="C6" s="39"/>
      <c r="D6" s="39"/>
      <c r="E6" s="39"/>
      <c r="F6" s="39"/>
      <c r="G6" s="39"/>
      <c r="H6" s="39"/>
    </row>
    <row r="7" spans="1:10" s="6" customFormat="1" ht="23.1" customHeight="1" thickBot="1">
      <c r="A7" s="14" t="s">
        <v>37</v>
      </c>
      <c r="B7" s="7" t="s">
        <v>16</v>
      </c>
      <c r="C7" s="8" t="s">
        <v>0</v>
      </c>
      <c r="D7" s="18" t="s">
        <v>61</v>
      </c>
      <c r="E7" s="18" t="s">
        <v>62</v>
      </c>
      <c r="F7" s="18" t="s">
        <v>63</v>
      </c>
      <c r="G7" s="113" t="s">
        <v>9</v>
      </c>
      <c r="H7" s="114" t="s">
        <v>8</v>
      </c>
      <c r="I7" s="115" t="s">
        <v>74</v>
      </c>
      <c r="J7" s="21"/>
    </row>
    <row r="8" spans="1:10" ht="23.1" customHeight="1">
      <c r="A8" s="181">
        <v>1</v>
      </c>
      <c r="B8" s="147" t="s">
        <v>23</v>
      </c>
      <c r="C8" s="148" t="s">
        <v>7</v>
      </c>
      <c r="D8" s="149">
        <v>673</v>
      </c>
      <c r="E8" s="149">
        <v>523</v>
      </c>
      <c r="F8" s="149">
        <v>472</v>
      </c>
      <c r="G8" s="149">
        <f>SUM(D8:F8)</f>
        <v>1668</v>
      </c>
      <c r="H8" s="150">
        <f>SUM(G8/3)</f>
        <v>556</v>
      </c>
      <c r="I8" s="151" t="s">
        <v>56</v>
      </c>
    </row>
    <row r="9" spans="1:10" ht="23.1" customHeight="1">
      <c r="A9" s="182">
        <v>2</v>
      </c>
      <c r="B9" s="63" t="s">
        <v>50</v>
      </c>
      <c r="C9" s="10" t="s">
        <v>7</v>
      </c>
      <c r="D9" s="11">
        <v>581</v>
      </c>
      <c r="E9" s="11">
        <v>508</v>
      </c>
      <c r="F9" s="11">
        <v>323</v>
      </c>
      <c r="G9" s="11">
        <f>SUM(D9:F9)</f>
        <v>1412</v>
      </c>
      <c r="H9" s="38">
        <f>SUM(G9/3)</f>
        <v>470.66666666666669</v>
      </c>
      <c r="I9" s="152" t="s">
        <v>38</v>
      </c>
    </row>
    <row r="10" spans="1:10" ht="23.1" customHeight="1">
      <c r="A10" s="182">
        <v>3</v>
      </c>
      <c r="B10" s="63" t="s">
        <v>22</v>
      </c>
      <c r="C10" s="10" t="s">
        <v>7</v>
      </c>
      <c r="D10" s="11">
        <v>540</v>
      </c>
      <c r="E10" s="11">
        <v>470</v>
      </c>
      <c r="F10" s="11">
        <v>305</v>
      </c>
      <c r="G10" s="11">
        <f>SUM(D10:F10)</f>
        <v>1315</v>
      </c>
      <c r="H10" s="38">
        <f>SUM(G10/3)</f>
        <v>438.33333333333331</v>
      </c>
      <c r="I10" s="217" t="s">
        <v>20</v>
      </c>
    </row>
    <row r="11" spans="1:10" s="16" customFormat="1" ht="24.95" customHeight="1" thickBot="1">
      <c r="A11" s="153">
        <v>4</v>
      </c>
      <c r="B11" s="154" t="s">
        <v>25</v>
      </c>
      <c r="C11" s="155" t="s">
        <v>7</v>
      </c>
      <c r="D11" s="156">
        <v>508</v>
      </c>
      <c r="E11" s="156">
        <v>467</v>
      </c>
      <c r="F11" s="156">
        <v>291</v>
      </c>
      <c r="G11" s="156">
        <f>SUM(D11:F11)</f>
        <v>1266</v>
      </c>
      <c r="H11" s="157">
        <f>SUM(G11/3)</f>
        <v>422</v>
      </c>
      <c r="I11" s="158" t="s">
        <v>31</v>
      </c>
    </row>
    <row r="12" spans="1:10" s="13" customFormat="1" ht="23.1" customHeight="1">
      <c r="H12" s="12"/>
    </row>
    <row r="13" spans="1:10" s="13" customFormat="1" ht="23.1" customHeight="1">
      <c r="B13" s="5" t="s">
        <v>11</v>
      </c>
      <c r="C13" s="15"/>
      <c r="D13" s="15"/>
      <c r="E13" s="15"/>
      <c r="F13" s="15"/>
      <c r="G13" s="15"/>
      <c r="H13" s="12"/>
    </row>
    <row r="14" spans="1:10" s="13" customFormat="1" ht="23.1" customHeight="1">
      <c r="B14" s="5"/>
      <c r="C14" s="15"/>
      <c r="D14" s="15"/>
      <c r="E14" s="15"/>
      <c r="F14" s="15"/>
      <c r="G14" s="15"/>
      <c r="H14" s="12"/>
    </row>
    <row r="15" spans="1:10" s="13" customFormat="1" ht="23.1" customHeight="1" thickBot="1">
      <c r="A15" s="14" t="s">
        <v>37</v>
      </c>
      <c r="B15" s="7" t="s">
        <v>16</v>
      </c>
      <c r="C15" s="8" t="s">
        <v>0</v>
      </c>
      <c r="D15" s="18" t="s">
        <v>61</v>
      </c>
      <c r="E15" s="18" t="s">
        <v>62</v>
      </c>
      <c r="F15" s="18" t="s">
        <v>63</v>
      </c>
      <c r="G15" s="113" t="s">
        <v>9</v>
      </c>
      <c r="H15" s="114" t="s">
        <v>8</v>
      </c>
      <c r="I15" s="115" t="s">
        <v>74</v>
      </c>
    </row>
    <row r="16" spans="1:10" s="13" customFormat="1" ht="23.1" customHeight="1">
      <c r="A16" s="179">
        <v>1</v>
      </c>
      <c r="B16" s="147" t="s">
        <v>17</v>
      </c>
      <c r="C16" s="148" t="s">
        <v>6</v>
      </c>
      <c r="D16" s="149">
        <v>1067</v>
      </c>
      <c r="E16" s="149">
        <v>1030</v>
      </c>
      <c r="F16" s="149">
        <v>664</v>
      </c>
      <c r="G16" s="159">
        <f t="shared" ref="G16:G21" si="0">SUM(D16:F16)</f>
        <v>2761</v>
      </c>
      <c r="H16" s="150">
        <f t="shared" ref="H16:H21" si="1">SUM(G16/3)</f>
        <v>920.33333333333337</v>
      </c>
      <c r="I16" s="171" t="s">
        <v>39</v>
      </c>
    </row>
    <row r="17" spans="1:13" s="13" customFormat="1" ht="23.1" customHeight="1">
      <c r="A17" s="180">
        <v>2</v>
      </c>
      <c r="B17" s="63" t="s">
        <v>51</v>
      </c>
      <c r="C17" s="10" t="s">
        <v>6</v>
      </c>
      <c r="D17" s="11">
        <v>948</v>
      </c>
      <c r="E17" s="11">
        <v>896</v>
      </c>
      <c r="F17" s="11">
        <v>674</v>
      </c>
      <c r="G17" s="28">
        <f t="shared" si="0"/>
        <v>2518</v>
      </c>
      <c r="H17" s="38">
        <f t="shared" si="1"/>
        <v>839.33333333333337</v>
      </c>
      <c r="I17" s="162" t="s">
        <v>39</v>
      </c>
    </row>
    <row r="18" spans="1:13" s="13" customFormat="1" ht="23.1" customHeight="1">
      <c r="A18" s="180">
        <v>3</v>
      </c>
      <c r="B18" s="63" t="s">
        <v>40</v>
      </c>
      <c r="C18" s="10" t="s">
        <v>6</v>
      </c>
      <c r="D18" s="11">
        <v>814</v>
      </c>
      <c r="E18" s="11">
        <v>615</v>
      </c>
      <c r="F18" s="11">
        <v>505</v>
      </c>
      <c r="G18" s="28">
        <f t="shared" si="0"/>
        <v>1934</v>
      </c>
      <c r="H18" s="38">
        <f t="shared" si="1"/>
        <v>644.66666666666663</v>
      </c>
      <c r="I18" s="152" t="s">
        <v>56</v>
      </c>
    </row>
    <row r="19" spans="1:13" s="13" customFormat="1" ht="23.1" customHeight="1">
      <c r="A19" s="160">
        <v>4</v>
      </c>
      <c r="B19" s="63" t="s">
        <v>18</v>
      </c>
      <c r="C19" s="10" t="s">
        <v>6</v>
      </c>
      <c r="D19" s="11">
        <v>551</v>
      </c>
      <c r="E19" s="11">
        <v>503</v>
      </c>
      <c r="F19" s="11">
        <v>333</v>
      </c>
      <c r="G19" s="28">
        <f t="shared" si="0"/>
        <v>1387</v>
      </c>
      <c r="H19" s="38">
        <f t="shared" si="1"/>
        <v>462.33333333333331</v>
      </c>
      <c r="I19" s="161" t="s">
        <v>31</v>
      </c>
    </row>
    <row r="20" spans="1:13" s="13" customFormat="1" ht="23.1" customHeight="1">
      <c r="A20" s="160">
        <v>0</v>
      </c>
      <c r="B20" s="63" t="s">
        <v>24</v>
      </c>
      <c r="C20" s="10" t="s">
        <v>6</v>
      </c>
      <c r="D20" s="11">
        <v>1003</v>
      </c>
      <c r="E20" s="11">
        <v>0</v>
      </c>
      <c r="F20" s="11">
        <v>0</v>
      </c>
      <c r="G20" s="28">
        <f t="shared" si="0"/>
        <v>1003</v>
      </c>
      <c r="H20" s="38">
        <f t="shared" si="1"/>
        <v>334.33333333333331</v>
      </c>
      <c r="I20" s="152" t="s">
        <v>52</v>
      </c>
    </row>
    <row r="21" spans="1:13" s="13" customFormat="1" ht="23.1" customHeight="1" thickBot="1">
      <c r="A21" s="163">
        <v>0</v>
      </c>
      <c r="B21" s="154" t="s">
        <v>21</v>
      </c>
      <c r="C21" s="155" t="s">
        <v>6</v>
      </c>
      <c r="D21" s="156">
        <v>983</v>
      </c>
      <c r="E21" s="156">
        <v>0</v>
      </c>
      <c r="F21" s="156">
        <v>0</v>
      </c>
      <c r="G21" s="164">
        <f t="shared" si="0"/>
        <v>983</v>
      </c>
      <c r="H21" s="157">
        <f t="shared" si="1"/>
        <v>327.66666666666669</v>
      </c>
      <c r="I21" s="158" t="s">
        <v>31</v>
      </c>
    </row>
    <row r="22" spans="1:13" s="13" customFormat="1" ht="24.95" customHeight="1">
      <c r="A22" s="47"/>
      <c r="B22" s="93"/>
      <c r="C22" s="14"/>
      <c r="D22" s="15"/>
      <c r="E22" s="15"/>
      <c r="F22" s="15"/>
      <c r="G22" s="32"/>
      <c r="H22" s="48"/>
      <c r="I22" s="50"/>
    </row>
    <row r="23" spans="1:13" s="13" customFormat="1" ht="24.95" customHeight="1">
      <c r="A23" s="47"/>
      <c r="B23" s="93"/>
      <c r="C23" s="14"/>
      <c r="D23" s="15"/>
      <c r="E23" s="15"/>
      <c r="F23" s="15"/>
      <c r="G23" s="32"/>
      <c r="H23" s="48"/>
      <c r="I23" s="50"/>
    </row>
    <row r="24" spans="1:13" s="13" customFormat="1" ht="24.95" customHeight="1">
      <c r="A24" s="14"/>
      <c r="B24" s="5" t="s">
        <v>12</v>
      </c>
      <c r="C24" s="15"/>
      <c r="D24" s="15"/>
      <c r="E24" s="15"/>
      <c r="F24" s="15"/>
      <c r="G24" s="15"/>
      <c r="H24" s="12"/>
      <c r="M24" s="94"/>
    </row>
    <row r="25" spans="1:13" s="13" customFormat="1" ht="24.95" customHeight="1">
      <c r="A25" s="14"/>
      <c r="B25" s="5"/>
      <c r="C25" s="15"/>
      <c r="D25" s="15"/>
      <c r="E25" s="15"/>
      <c r="F25" s="15"/>
      <c r="G25" s="15"/>
      <c r="H25" s="12"/>
    </row>
    <row r="26" spans="1:13" s="13" customFormat="1" ht="23.1" customHeight="1" thickBot="1">
      <c r="A26" s="14" t="s">
        <v>37</v>
      </c>
      <c r="B26" s="7" t="s">
        <v>16</v>
      </c>
      <c r="C26" s="8" t="s">
        <v>0</v>
      </c>
      <c r="D26" s="18" t="s">
        <v>61</v>
      </c>
      <c r="E26" s="18" t="s">
        <v>62</v>
      </c>
      <c r="F26" s="18" t="s">
        <v>63</v>
      </c>
      <c r="G26" s="113" t="s">
        <v>9</v>
      </c>
      <c r="H26" s="114" t="s">
        <v>8</v>
      </c>
      <c r="I26" s="115" t="s">
        <v>74</v>
      </c>
    </row>
    <row r="27" spans="1:13" s="13" customFormat="1" ht="23.1" customHeight="1">
      <c r="A27" s="177">
        <v>1</v>
      </c>
      <c r="B27" s="166" t="s">
        <v>59</v>
      </c>
      <c r="C27" s="159" t="s">
        <v>5</v>
      </c>
      <c r="D27" s="149">
        <v>1094</v>
      </c>
      <c r="E27" s="149">
        <v>1127</v>
      </c>
      <c r="F27" s="149">
        <v>784</v>
      </c>
      <c r="G27" s="159">
        <f t="shared" ref="G27:G35" si="2">SUM(D27:F27)</f>
        <v>3005</v>
      </c>
      <c r="H27" s="150">
        <f t="shared" ref="H27:H35" si="3">SUM(G27/3)</f>
        <v>1001.6666666666666</v>
      </c>
      <c r="I27" s="151" t="s">
        <v>56</v>
      </c>
    </row>
    <row r="28" spans="1:13" s="6" customFormat="1" ht="23.1" customHeight="1" thickBot="1">
      <c r="A28" s="178">
        <v>2</v>
      </c>
      <c r="B28" s="64" t="s">
        <v>26</v>
      </c>
      <c r="C28" s="28" t="s">
        <v>5</v>
      </c>
      <c r="D28" s="11">
        <v>1056</v>
      </c>
      <c r="E28" s="11">
        <v>1096</v>
      </c>
      <c r="F28" s="11">
        <v>735</v>
      </c>
      <c r="G28" s="28">
        <f t="shared" si="2"/>
        <v>2887</v>
      </c>
      <c r="H28" s="38">
        <f t="shared" si="3"/>
        <v>962.33333333333337</v>
      </c>
      <c r="I28" s="165" t="s">
        <v>39</v>
      </c>
    </row>
    <row r="29" spans="1:13" s="16" customFormat="1" ht="24.95" customHeight="1">
      <c r="A29" s="178">
        <v>3</v>
      </c>
      <c r="B29" s="172" t="s">
        <v>58</v>
      </c>
      <c r="C29" s="28" t="s">
        <v>5</v>
      </c>
      <c r="D29" s="11">
        <v>840</v>
      </c>
      <c r="E29" s="11">
        <v>894</v>
      </c>
      <c r="F29" s="11">
        <v>552</v>
      </c>
      <c r="G29" s="28">
        <f t="shared" si="2"/>
        <v>2286</v>
      </c>
      <c r="H29" s="38">
        <f t="shared" si="3"/>
        <v>762</v>
      </c>
      <c r="I29" s="152" t="s">
        <v>38</v>
      </c>
    </row>
    <row r="30" spans="1:13" s="13" customFormat="1" ht="23.1" customHeight="1">
      <c r="A30" s="168">
        <v>4</v>
      </c>
      <c r="B30" s="64" t="s">
        <v>57</v>
      </c>
      <c r="C30" s="28" t="s">
        <v>5</v>
      </c>
      <c r="D30" s="11">
        <v>923</v>
      </c>
      <c r="E30" s="11">
        <v>736</v>
      </c>
      <c r="F30" s="11">
        <v>552</v>
      </c>
      <c r="G30" s="28">
        <f t="shared" si="2"/>
        <v>2211</v>
      </c>
      <c r="H30" s="38">
        <f t="shared" si="3"/>
        <v>737</v>
      </c>
      <c r="I30" s="152" t="s">
        <v>56</v>
      </c>
    </row>
    <row r="31" spans="1:13" s="13" customFormat="1" ht="23.1" customHeight="1">
      <c r="A31" s="167">
        <v>5</v>
      </c>
      <c r="B31" s="64" t="s">
        <v>36</v>
      </c>
      <c r="C31" s="28" t="s">
        <v>5</v>
      </c>
      <c r="D31" s="107">
        <v>720</v>
      </c>
      <c r="E31" s="107">
        <v>839</v>
      </c>
      <c r="F31" s="107">
        <v>543</v>
      </c>
      <c r="G31" s="28">
        <f t="shared" si="2"/>
        <v>2102</v>
      </c>
      <c r="H31" s="38">
        <f t="shared" si="3"/>
        <v>700.66666666666663</v>
      </c>
      <c r="I31" s="161" t="s">
        <v>31</v>
      </c>
    </row>
    <row r="32" spans="1:13" s="13" customFormat="1" ht="23.1" customHeight="1">
      <c r="A32" s="167">
        <v>6</v>
      </c>
      <c r="B32" s="64" t="s">
        <v>54</v>
      </c>
      <c r="C32" s="28" t="s">
        <v>5</v>
      </c>
      <c r="D32" s="11">
        <v>830</v>
      </c>
      <c r="E32" s="11">
        <v>728</v>
      </c>
      <c r="F32" s="11">
        <v>510</v>
      </c>
      <c r="G32" s="28">
        <f t="shared" si="2"/>
        <v>2068</v>
      </c>
      <c r="H32" s="38">
        <f t="shared" si="3"/>
        <v>689.33333333333337</v>
      </c>
      <c r="I32" s="152" t="s">
        <v>56</v>
      </c>
    </row>
    <row r="33" spans="1:9" s="13" customFormat="1" ht="23.1" customHeight="1">
      <c r="A33" s="167">
        <v>7</v>
      </c>
      <c r="B33" s="64" t="s">
        <v>53</v>
      </c>
      <c r="C33" s="28" t="s">
        <v>5</v>
      </c>
      <c r="D33" s="11">
        <v>697</v>
      </c>
      <c r="E33" s="11">
        <v>719</v>
      </c>
      <c r="F33" s="11">
        <v>463</v>
      </c>
      <c r="G33" s="28">
        <f t="shared" si="2"/>
        <v>1879</v>
      </c>
      <c r="H33" s="38">
        <f t="shared" si="3"/>
        <v>626.33333333333337</v>
      </c>
      <c r="I33" s="161" t="s">
        <v>31</v>
      </c>
    </row>
    <row r="34" spans="1:9" s="13" customFormat="1" ht="23.1" customHeight="1">
      <c r="A34" s="167">
        <v>8</v>
      </c>
      <c r="B34" s="64" t="s">
        <v>30</v>
      </c>
      <c r="C34" s="28" t="s">
        <v>5</v>
      </c>
      <c r="D34" s="11">
        <v>655</v>
      </c>
      <c r="E34" s="11">
        <v>574</v>
      </c>
      <c r="F34" s="11">
        <v>401</v>
      </c>
      <c r="G34" s="28">
        <f t="shared" si="2"/>
        <v>1630</v>
      </c>
      <c r="H34" s="38">
        <f t="shared" si="3"/>
        <v>543.33333333333337</v>
      </c>
      <c r="I34" s="161" t="s">
        <v>31</v>
      </c>
    </row>
    <row r="35" spans="1:9" s="13" customFormat="1" ht="23.1" customHeight="1" thickBot="1">
      <c r="A35" s="169">
        <v>9</v>
      </c>
      <c r="B35" s="170" t="s">
        <v>55</v>
      </c>
      <c r="C35" s="173" t="s">
        <v>5</v>
      </c>
      <c r="D35" s="156">
        <v>482</v>
      </c>
      <c r="E35" s="156">
        <v>457</v>
      </c>
      <c r="F35" s="156">
        <v>385</v>
      </c>
      <c r="G35" s="164">
        <f t="shared" si="2"/>
        <v>1324</v>
      </c>
      <c r="H35" s="157">
        <f t="shared" si="3"/>
        <v>441.33333333333331</v>
      </c>
      <c r="I35" s="165" t="s">
        <v>39</v>
      </c>
    </row>
    <row r="36" spans="1:9" s="13" customFormat="1" ht="23.1" customHeight="1">
      <c r="A36" s="30"/>
      <c r="B36" s="30"/>
      <c r="C36" s="30"/>
      <c r="D36" s="30"/>
      <c r="E36" s="30"/>
      <c r="F36" s="30"/>
      <c r="G36" s="30"/>
      <c r="H36" s="29"/>
      <c r="I36" s="30"/>
    </row>
    <row r="37" spans="1:9" s="13" customFormat="1" ht="23.1" customHeight="1">
      <c r="A37" s="30"/>
      <c r="B37" s="30"/>
      <c r="C37" s="30"/>
      <c r="D37" s="30"/>
      <c r="E37" s="30"/>
      <c r="F37" s="30"/>
      <c r="G37" s="30"/>
      <c r="H37" s="29"/>
      <c r="I37" s="30"/>
    </row>
    <row r="38" spans="1:9" s="13" customFormat="1" ht="23.1" customHeight="1">
      <c r="A38" s="30"/>
      <c r="B38" s="30" t="s">
        <v>75</v>
      </c>
      <c r="C38" s="30"/>
      <c r="D38" s="30"/>
      <c r="E38" s="30"/>
      <c r="F38" s="30"/>
      <c r="G38" s="30"/>
      <c r="H38" s="29"/>
      <c r="I38" s="30"/>
    </row>
    <row r="39" spans="1:9" s="16" customFormat="1" ht="24.95" customHeight="1">
      <c r="A39" s="32"/>
      <c r="B39" s="30"/>
      <c r="C39" s="30"/>
      <c r="D39" s="30"/>
      <c r="E39" s="30"/>
      <c r="F39" s="30"/>
      <c r="G39" s="30"/>
      <c r="H39" s="29"/>
      <c r="I39" s="30"/>
    </row>
    <row r="40" spans="1:9" s="13" customFormat="1" ht="24.95" customHeight="1">
      <c r="A40" s="32"/>
      <c r="B40" s="30"/>
      <c r="C40" s="30"/>
      <c r="D40" s="30"/>
      <c r="E40" s="30"/>
      <c r="F40" s="30"/>
      <c r="G40" s="30"/>
      <c r="H40" s="29"/>
      <c r="I40" s="30"/>
    </row>
    <row r="41" spans="1:9" s="13" customFormat="1" ht="23.1" customHeight="1">
      <c r="A41" s="32"/>
      <c r="B41" s="33"/>
      <c r="C41" s="33"/>
      <c r="D41" s="32"/>
      <c r="E41" s="32"/>
      <c r="F41" s="32"/>
      <c r="G41" s="32"/>
      <c r="H41" s="29"/>
      <c r="I41" s="30"/>
    </row>
    <row r="42" spans="1:9" s="6" customFormat="1" ht="23.1" customHeight="1">
      <c r="A42" s="32"/>
      <c r="B42" s="33"/>
      <c r="C42" s="33"/>
      <c r="D42" s="32"/>
      <c r="E42" s="32"/>
      <c r="F42" s="32"/>
      <c r="G42" s="32"/>
      <c r="H42" s="41"/>
      <c r="I42" s="31"/>
    </row>
    <row r="43" spans="1:9" s="13" customFormat="1" ht="23.1" customHeight="1">
      <c r="A43" s="32"/>
      <c r="B43" s="33"/>
      <c r="C43" s="33"/>
      <c r="D43" s="32"/>
      <c r="E43" s="32"/>
      <c r="F43" s="32"/>
      <c r="G43" s="32"/>
      <c r="H43" s="29"/>
      <c r="I43" s="30"/>
    </row>
    <row r="44" spans="1:9" s="16" customFormat="1" ht="24.95" customHeight="1">
      <c r="A44" s="32"/>
      <c r="B44" s="33"/>
      <c r="C44" s="33"/>
      <c r="D44" s="32"/>
      <c r="E44" s="32"/>
      <c r="F44" s="32"/>
      <c r="G44" s="32"/>
      <c r="H44" s="29"/>
      <c r="I44" s="30"/>
    </row>
    <row r="45" spans="1:9" s="16" customFormat="1" ht="24.95" customHeight="1">
      <c r="A45" s="24"/>
      <c r="B45" s="19"/>
      <c r="C45" s="19"/>
      <c r="D45" s="15"/>
      <c r="E45" s="15"/>
      <c r="F45" s="15"/>
      <c r="G45" s="15"/>
      <c r="H45" s="42"/>
    </row>
    <row r="46" spans="1:9" s="16" customFormat="1" ht="24.95" customHeight="1">
      <c r="A46" s="24"/>
      <c r="B46" s="19"/>
      <c r="C46" s="19"/>
      <c r="D46" s="15"/>
      <c r="E46" s="15"/>
      <c r="F46" s="15"/>
      <c r="G46" s="15"/>
      <c r="H46" s="42"/>
    </row>
    <row r="47" spans="1:9" s="16" customFormat="1" ht="24.95" customHeight="1">
      <c r="A47" s="24"/>
      <c r="B47" s="19"/>
      <c r="C47" s="19"/>
      <c r="D47" s="15"/>
      <c r="E47" s="15"/>
      <c r="F47" s="15"/>
      <c r="G47" s="15"/>
      <c r="H47" s="42"/>
    </row>
    <row r="48" spans="1:9" s="16" customFormat="1" ht="24.95" customHeight="1">
      <c r="A48" s="24"/>
      <c r="B48" s="19"/>
      <c r="C48" s="19"/>
      <c r="D48" s="15"/>
      <c r="E48" s="15"/>
      <c r="F48" s="15"/>
      <c r="G48" s="15"/>
      <c r="H48" s="42"/>
    </row>
    <row r="49" spans="1:8" s="16" customFormat="1" ht="24.95" customHeight="1">
      <c r="A49" s="24"/>
      <c r="B49" s="19"/>
      <c r="C49" s="19"/>
      <c r="D49" s="15"/>
      <c r="E49" s="15"/>
      <c r="F49" s="15"/>
      <c r="G49" s="15"/>
      <c r="H49" s="42"/>
    </row>
    <row r="50" spans="1:8" s="16" customFormat="1" ht="24.95" customHeight="1">
      <c r="A50" s="24"/>
      <c r="B50" s="19"/>
      <c r="C50" s="19"/>
      <c r="D50" s="15"/>
      <c r="E50" s="15"/>
      <c r="F50" s="15"/>
      <c r="G50" s="15"/>
      <c r="H50" s="42"/>
    </row>
    <row r="51" spans="1:8" s="16" customFormat="1" ht="24.95" customHeight="1">
      <c r="A51" s="24"/>
      <c r="B51" s="19"/>
      <c r="C51" s="19"/>
      <c r="D51" s="15"/>
      <c r="E51" s="15"/>
      <c r="F51" s="15"/>
      <c r="G51" s="15"/>
      <c r="H51" s="42"/>
    </row>
    <row r="52" spans="1:8" s="16" customFormat="1" ht="24.95" customHeight="1">
      <c r="A52" s="24"/>
      <c r="B52" s="19"/>
      <c r="C52" s="19"/>
      <c r="D52" s="15"/>
      <c r="E52" s="15"/>
      <c r="F52" s="15"/>
      <c r="G52" s="15"/>
      <c r="H52" s="42"/>
    </row>
    <row r="53" spans="1:8" s="16" customFormat="1" ht="24.95" customHeight="1">
      <c r="A53" s="24"/>
      <c r="B53" s="19"/>
      <c r="C53" s="19"/>
      <c r="D53" s="15"/>
      <c r="E53" s="15"/>
      <c r="F53" s="15"/>
      <c r="G53" s="15"/>
      <c r="H53" s="42"/>
    </row>
    <row r="54" spans="1:8" s="16" customFormat="1" ht="24.95" customHeight="1">
      <c r="A54" s="24"/>
      <c r="B54" s="19"/>
      <c r="C54" s="19"/>
      <c r="D54" s="15"/>
      <c r="E54" s="15"/>
      <c r="F54" s="15"/>
      <c r="G54" s="15"/>
      <c r="H54" s="42"/>
    </row>
    <row r="55" spans="1:8" s="16" customFormat="1" ht="24.95" customHeight="1">
      <c r="A55" s="24"/>
      <c r="B55" s="19"/>
      <c r="C55" s="19"/>
      <c r="D55" s="15"/>
      <c r="E55" s="15"/>
      <c r="F55" s="15"/>
      <c r="G55" s="15"/>
      <c r="H55" s="42"/>
    </row>
    <row r="56" spans="1:8" s="16" customFormat="1" ht="24.95" customHeight="1">
      <c r="A56" s="24"/>
      <c r="B56" s="19"/>
      <c r="C56" s="19"/>
      <c r="D56" s="15"/>
      <c r="E56" s="15"/>
      <c r="F56" s="15"/>
      <c r="G56" s="15"/>
      <c r="H56" s="42"/>
    </row>
    <row r="57" spans="1:8" s="16" customFormat="1" ht="24.95" customHeight="1">
      <c r="A57" s="24"/>
      <c r="B57" s="19"/>
      <c r="C57" s="19"/>
      <c r="D57" s="15"/>
      <c r="E57" s="15"/>
      <c r="F57" s="15"/>
      <c r="G57" s="15"/>
      <c r="H57" s="42"/>
    </row>
    <row r="58" spans="1:8" s="16" customFormat="1" ht="24.95" customHeight="1">
      <c r="A58" s="24"/>
      <c r="B58" s="19"/>
      <c r="C58" s="19"/>
      <c r="D58" s="15"/>
      <c r="E58" s="15"/>
      <c r="F58" s="15"/>
      <c r="G58" s="15"/>
      <c r="H58" s="42"/>
    </row>
    <row r="59" spans="1:8" s="16" customFormat="1" ht="24.95" customHeight="1">
      <c r="A59" s="24"/>
      <c r="B59" s="19"/>
      <c r="C59" s="19"/>
      <c r="D59" s="15"/>
      <c r="E59" s="15"/>
      <c r="F59" s="15"/>
      <c r="G59" s="15"/>
      <c r="H59" s="42"/>
    </row>
    <row r="60" spans="1:8" s="16" customFormat="1" ht="24.95" customHeight="1">
      <c r="A60" s="24"/>
      <c r="B60" s="19"/>
      <c r="C60" s="19"/>
      <c r="D60" s="15"/>
      <c r="E60" s="15"/>
      <c r="F60" s="15"/>
      <c r="G60" s="15"/>
      <c r="H60" s="42"/>
    </row>
    <row r="61" spans="1:8" ht="24.95" customHeight="1">
      <c r="A61" s="25"/>
      <c r="B61" s="19"/>
      <c r="C61" s="19"/>
      <c r="D61" s="15"/>
      <c r="E61" s="15"/>
      <c r="F61" s="15"/>
      <c r="G61" s="15"/>
      <c r="H61" s="27"/>
    </row>
    <row r="62" spans="1:8" ht="50.1" customHeight="1">
      <c r="A62" s="25"/>
      <c r="B62" s="26"/>
      <c r="C62" s="27"/>
      <c r="D62" s="27"/>
      <c r="E62" s="27"/>
      <c r="F62" s="27"/>
      <c r="G62" s="27"/>
    </row>
    <row r="63" spans="1:8" ht="25.15" customHeight="1"/>
    <row r="64" spans="1:8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  <row r="83" ht="25.15" customHeight="1"/>
    <row r="84" ht="25.15" customHeight="1"/>
    <row r="85" ht="25.15" customHeight="1"/>
    <row r="86" ht="25.15" customHeight="1"/>
    <row r="87" ht="25.15" customHeight="1"/>
    <row r="88" ht="25.15" customHeight="1"/>
    <row r="89" ht="25.15" customHeight="1"/>
    <row r="90" ht="25.15" customHeight="1"/>
    <row r="91" ht="25.15" customHeight="1"/>
    <row r="92" ht="25.15" customHeight="1"/>
    <row r="93" ht="25.15" customHeight="1"/>
    <row r="94" ht="25.15" customHeight="1"/>
    <row r="95" ht="25.15" customHeight="1"/>
    <row r="96" ht="25.15" customHeight="1"/>
    <row r="97" ht="25.15" customHeight="1"/>
    <row r="98" ht="25.15" customHeight="1"/>
    <row r="99" ht="25.15" customHeight="1"/>
    <row r="100" ht="25.15" customHeight="1"/>
    <row r="101" ht="25.15" customHeight="1"/>
    <row r="102" ht="25.15" customHeight="1"/>
    <row r="103" ht="25.15" customHeight="1"/>
    <row r="104" ht="25.15" customHeight="1"/>
    <row r="105" ht="25.15" customHeight="1"/>
    <row r="106" ht="25.15" customHeight="1"/>
    <row r="107" ht="25.15" customHeight="1"/>
    <row r="108" ht="25.15" customHeight="1"/>
    <row r="109" ht="25.15" customHeight="1"/>
    <row r="110" ht="25.15" customHeight="1"/>
    <row r="111" ht="25.15" customHeight="1"/>
    <row r="112" ht="25.15" customHeight="1"/>
    <row r="113" ht="25.15" customHeight="1"/>
    <row r="114" ht="25.15" customHeight="1"/>
    <row r="115" ht="25.15" customHeight="1"/>
    <row r="116" ht="25.15" customHeight="1"/>
    <row r="117" ht="25.15" customHeight="1"/>
    <row r="118" ht="25.15" customHeight="1"/>
    <row r="119" ht="25.15" customHeight="1"/>
    <row r="120" ht="25.15" customHeight="1"/>
    <row r="121" ht="25.15" customHeight="1"/>
    <row r="122" ht="25.15" customHeight="1"/>
    <row r="123" ht="25.15" customHeight="1"/>
    <row r="124" ht="25.15" customHeight="1"/>
    <row r="125" ht="25.15" customHeight="1"/>
    <row r="126" ht="25.15" customHeight="1"/>
    <row r="127" ht="25.15" customHeight="1"/>
    <row r="128" ht="25.15" customHeight="1"/>
    <row r="129" ht="25.15" customHeight="1"/>
    <row r="130" ht="25.15" customHeight="1"/>
    <row r="131" ht="25.15" customHeight="1"/>
    <row r="132" ht="25.15" customHeight="1"/>
    <row r="133" ht="25.15" customHeight="1"/>
    <row r="134" ht="25.15" customHeight="1"/>
    <row r="135" ht="25.15" customHeight="1"/>
    <row r="136" ht="25.15" customHeight="1"/>
    <row r="137" ht="25.15" customHeight="1"/>
    <row r="138" ht="25.15" customHeight="1"/>
    <row r="139" ht="25.15" customHeight="1"/>
    <row r="140" ht="25.15" customHeight="1"/>
    <row r="141" ht="25.15" customHeight="1"/>
    <row r="142" ht="25.15" customHeight="1"/>
    <row r="143" ht="25.15" customHeight="1"/>
    <row r="144" ht="25.15" customHeight="1"/>
    <row r="145" ht="25.15" customHeight="1"/>
    <row r="146" ht="25.15" customHeight="1"/>
    <row r="147" ht="25.15" customHeight="1"/>
    <row r="148" ht="25.15" customHeight="1"/>
    <row r="149" ht="25.15" customHeight="1"/>
    <row r="150" ht="25.15" customHeight="1"/>
    <row r="151" ht="25.15" customHeight="1"/>
    <row r="152" ht="25.15" customHeight="1"/>
    <row r="153" ht="25.15" customHeight="1"/>
    <row r="154" ht="25.15" customHeight="1"/>
    <row r="155" ht="25.15" customHeight="1"/>
    <row r="156" ht="25.15" customHeight="1"/>
    <row r="157" ht="25.15" customHeight="1"/>
    <row r="158" ht="25.15" customHeight="1"/>
    <row r="159" ht="25.15" customHeight="1"/>
    <row r="160" ht="25.15" customHeight="1"/>
    <row r="161" ht="25.15" customHeight="1"/>
    <row r="162" ht="25.15" customHeight="1"/>
    <row r="163" ht="25.15" customHeight="1"/>
    <row r="164" ht="25.15" customHeight="1"/>
    <row r="165" ht="25.15" customHeight="1"/>
    <row r="166" ht="25.15" customHeight="1"/>
    <row r="167" ht="25.15" customHeight="1"/>
    <row r="168" ht="25.15" customHeight="1"/>
    <row r="169" ht="25.15" customHeight="1"/>
    <row r="170" ht="25.15" customHeight="1"/>
    <row r="171" ht="25.15" customHeight="1"/>
    <row r="172" ht="25.15" customHeight="1"/>
    <row r="173" ht="25.15" customHeight="1"/>
    <row r="174" ht="25.15" customHeight="1"/>
    <row r="175" ht="25.15" customHeight="1"/>
    <row r="176" ht="25.15" customHeight="1"/>
    <row r="177" ht="25.15" customHeight="1"/>
    <row r="178" ht="25.15" customHeight="1"/>
    <row r="179" ht="25.15" customHeight="1"/>
    <row r="180" ht="25.15" customHeight="1"/>
    <row r="181" ht="25.15" customHeight="1"/>
    <row r="182" ht="25.15" customHeight="1"/>
    <row r="183" ht="25.15" customHeight="1"/>
    <row r="184" ht="25.15" customHeight="1"/>
    <row r="185" ht="25.15" customHeight="1"/>
    <row r="186" ht="25.15" customHeight="1"/>
    <row r="187" ht="25.15" customHeight="1"/>
    <row r="188" ht="25.15" customHeight="1"/>
    <row r="189" ht="25.15" customHeight="1"/>
    <row r="190" ht="25.15" customHeight="1"/>
    <row r="191" ht="25.15" customHeight="1"/>
    <row r="192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25.15" customHeight="1"/>
    <row r="606" ht="25.15" customHeight="1"/>
    <row r="607" ht="25.15" customHeight="1"/>
    <row r="608" ht="25.15" customHeight="1"/>
    <row r="609" ht="25.15" customHeight="1"/>
    <row r="610" ht="25.15" customHeight="1"/>
    <row r="611" ht="25.15" customHeight="1"/>
    <row r="612" ht="25.15" customHeight="1"/>
    <row r="613" ht="25.15" customHeight="1"/>
    <row r="614" ht="25.15" customHeight="1"/>
    <row r="615" ht="25.15" customHeight="1"/>
    <row r="616" ht="25.15" customHeight="1"/>
    <row r="617" ht="25.15" customHeight="1"/>
    <row r="618" ht="25.15" customHeight="1"/>
    <row r="619" ht="25.15" customHeight="1"/>
    <row r="620" ht="25.15" customHeight="1"/>
    <row r="621" ht="25.15" customHeight="1"/>
    <row r="622" ht="25.15" customHeight="1"/>
    <row r="623" ht="25.15" customHeight="1"/>
    <row r="624" ht="25.15" customHeight="1"/>
    <row r="625" ht="25.15" customHeight="1"/>
    <row r="626" ht="25.15" customHeight="1"/>
    <row r="627" ht="25.15" customHeight="1"/>
    <row r="628" ht="25.15" customHeight="1"/>
    <row r="629" ht="25.15" customHeight="1"/>
    <row r="630" ht="25.15" customHeight="1"/>
    <row r="631" ht="25.15" customHeight="1"/>
    <row r="632" ht="25.15" customHeight="1"/>
    <row r="633" ht="25.15" customHeight="1"/>
    <row r="634" ht="25.15" customHeight="1"/>
    <row r="635" ht="25.15" customHeight="1"/>
    <row r="636" ht="25.15" customHeight="1"/>
    <row r="637" ht="25.15" customHeight="1"/>
    <row r="638" ht="25.15" customHeight="1"/>
    <row r="639" ht="25.15" customHeight="1"/>
    <row r="640" ht="25.15" customHeight="1"/>
    <row r="641" ht="25.15" customHeight="1"/>
    <row r="642" ht="25.15" customHeight="1"/>
    <row r="643" ht="25.15" customHeight="1"/>
    <row r="644" ht="25.15" customHeight="1"/>
    <row r="645" ht="25.15" customHeight="1"/>
    <row r="646" ht="25.15" customHeight="1"/>
    <row r="647" ht="25.15" customHeight="1"/>
    <row r="648" ht="25.15" customHeight="1"/>
    <row r="649" ht="25.15" customHeight="1"/>
    <row r="650" ht="25.15" customHeight="1"/>
    <row r="651" ht="25.15" customHeight="1"/>
    <row r="652" ht="25.15" customHeight="1"/>
    <row r="653" ht="25.15" customHeight="1"/>
    <row r="654" ht="25.15" customHeight="1"/>
    <row r="655" ht="25.15" customHeight="1"/>
    <row r="656" ht="25.15" customHeight="1"/>
    <row r="657" ht="25.15" customHeight="1"/>
    <row r="658" ht="25.15" customHeight="1"/>
    <row r="659" ht="25.15" customHeight="1"/>
    <row r="660" ht="25.15" customHeight="1"/>
    <row r="661" ht="25.15" customHeight="1"/>
    <row r="662" ht="25.15" customHeight="1"/>
    <row r="663" ht="25.15" customHeight="1"/>
    <row r="664" ht="25.15" customHeight="1"/>
    <row r="665" ht="25.15" customHeight="1"/>
    <row r="666" ht="25.15" customHeight="1"/>
    <row r="667" ht="25.15" customHeight="1"/>
    <row r="668" ht="25.15" customHeight="1"/>
    <row r="669" ht="25.15" customHeight="1"/>
    <row r="670" ht="25.15" customHeight="1"/>
    <row r="671" ht="25.15" customHeight="1"/>
    <row r="672" ht="25.15" customHeight="1"/>
    <row r="673" ht="25.15" customHeight="1"/>
    <row r="674" ht="25.15" customHeight="1"/>
    <row r="675" ht="25.15" customHeight="1"/>
    <row r="676" ht="25.15" customHeight="1"/>
    <row r="677" ht="25.15" customHeight="1"/>
    <row r="678" ht="25.15" customHeight="1"/>
    <row r="679" ht="25.15" customHeight="1"/>
    <row r="680" ht="25.15" customHeight="1"/>
    <row r="681" ht="25.15" customHeight="1"/>
    <row r="682" ht="25.15" customHeight="1"/>
    <row r="683" ht="25.15" customHeight="1"/>
    <row r="684" ht="25.15" customHeight="1"/>
    <row r="685" ht="25.15" customHeight="1"/>
    <row r="686" ht="25.15" customHeight="1"/>
    <row r="687" ht="25.15" customHeight="1"/>
    <row r="688" ht="25.15" customHeight="1"/>
    <row r="689" ht="25.15" customHeight="1"/>
    <row r="690" ht="25.15" customHeight="1"/>
    <row r="691" ht="25.15" customHeight="1"/>
    <row r="692" ht="25.15" customHeight="1"/>
    <row r="693" ht="25.15" customHeight="1"/>
    <row r="694" ht="25.15" customHeight="1"/>
    <row r="695" ht="25.15" customHeight="1"/>
    <row r="696" ht="25.15" customHeight="1"/>
    <row r="697" ht="25.15" customHeight="1"/>
    <row r="698" ht="25.15" customHeight="1"/>
    <row r="699" ht="25.15" customHeight="1"/>
    <row r="700" ht="25.15" customHeight="1"/>
    <row r="701" ht="25.15" customHeight="1"/>
    <row r="702" ht="25.15" customHeight="1"/>
    <row r="703" ht="25.15" customHeight="1"/>
    <row r="704" ht="25.15" customHeight="1"/>
    <row r="705" ht="25.15" customHeight="1"/>
    <row r="706" ht="25.15" customHeight="1"/>
    <row r="707" ht="25.15" customHeight="1"/>
    <row r="708" ht="25.15" customHeight="1"/>
    <row r="709" ht="25.15" customHeight="1"/>
    <row r="710" ht="25.15" customHeight="1"/>
    <row r="711" ht="25.15" customHeight="1"/>
    <row r="712" ht="25.15" customHeight="1"/>
    <row r="713" ht="25.15" customHeight="1"/>
    <row r="714" ht="25.15" customHeight="1"/>
    <row r="715" ht="25.15" customHeight="1"/>
    <row r="716" ht="25.15" customHeight="1"/>
    <row r="717" ht="25.15" customHeight="1"/>
    <row r="718" ht="25.15" customHeight="1"/>
    <row r="719" ht="25.15" customHeight="1"/>
    <row r="720" ht="25.15" customHeight="1"/>
    <row r="721" ht="25.15" customHeight="1"/>
    <row r="722" ht="25.15" customHeight="1"/>
    <row r="723" ht="25.15" customHeight="1"/>
    <row r="724" ht="25.15" customHeight="1"/>
    <row r="725" ht="25.15" customHeight="1"/>
    <row r="726" ht="25.15" customHeight="1"/>
    <row r="727" ht="25.15" customHeight="1"/>
    <row r="728" ht="25.15" customHeight="1"/>
    <row r="729" ht="25.15" customHeight="1"/>
    <row r="730" ht="25.15" customHeight="1"/>
    <row r="731" ht="25.15" customHeight="1"/>
    <row r="732" ht="25.15" customHeight="1"/>
    <row r="733" ht="25.15" customHeight="1"/>
    <row r="734" ht="25.15" customHeight="1"/>
    <row r="735" ht="25.15" customHeight="1"/>
    <row r="736" ht="25.15" customHeight="1"/>
    <row r="737" ht="25.15" customHeight="1"/>
    <row r="738" ht="25.15" customHeight="1"/>
    <row r="739" ht="25.15" customHeight="1"/>
    <row r="740" ht="25.15" customHeight="1"/>
    <row r="741" ht="25.15" customHeight="1"/>
    <row r="742" ht="25.15" customHeight="1"/>
    <row r="743" ht="25.15" customHeight="1"/>
    <row r="744" ht="25.15" customHeight="1"/>
    <row r="745" ht="25.15" customHeight="1"/>
    <row r="746" ht="25.15" customHeight="1"/>
    <row r="747" ht="25.15" customHeight="1"/>
    <row r="748" ht="25.15" customHeight="1"/>
    <row r="749" ht="25.15" customHeight="1"/>
    <row r="750" ht="25.15" customHeight="1"/>
    <row r="751" ht="25.15" customHeight="1"/>
    <row r="752" ht="25.15" customHeight="1"/>
    <row r="753" ht="25.15" customHeight="1"/>
    <row r="754" ht="25.15" customHeight="1"/>
    <row r="755" ht="25.15" customHeight="1"/>
    <row r="756" ht="25.15" customHeight="1"/>
    <row r="757" ht="25.15" customHeight="1"/>
    <row r="758" ht="25.15" customHeight="1"/>
    <row r="759" ht="25.15" customHeight="1"/>
    <row r="760" ht="25.15" customHeight="1"/>
    <row r="761" ht="25.15" customHeight="1"/>
    <row r="762" ht="25.15" customHeight="1"/>
    <row r="763" ht="25.15" customHeight="1"/>
    <row r="764" ht="25.15" customHeight="1"/>
    <row r="765" ht="25.15" customHeight="1"/>
    <row r="766" ht="25.15" customHeight="1"/>
    <row r="767" ht="25.15" customHeight="1"/>
    <row r="768" ht="25.15" customHeight="1"/>
    <row r="769" ht="25.15" customHeight="1"/>
    <row r="770" ht="25.15" customHeight="1"/>
    <row r="771" ht="25.15" customHeight="1"/>
    <row r="772" ht="25.15" customHeight="1"/>
    <row r="773" ht="25.15" customHeight="1"/>
    <row r="774" ht="25.15" customHeight="1"/>
    <row r="775" ht="25.15" customHeight="1"/>
    <row r="776" ht="25.15" customHeight="1"/>
    <row r="777" ht="25.15" customHeight="1"/>
    <row r="778" ht="25.15" customHeight="1"/>
    <row r="779" ht="25.15" customHeight="1"/>
    <row r="780" ht="25.15" customHeight="1"/>
    <row r="781" ht="25.15" customHeight="1"/>
    <row r="782" ht="25.15" customHeight="1"/>
    <row r="783" ht="25.15" customHeight="1"/>
    <row r="784" ht="25.15" customHeight="1"/>
    <row r="785" ht="25.15" customHeight="1"/>
    <row r="786" ht="25.15" customHeight="1"/>
    <row r="787" ht="25.15" customHeight="1"/>
    <row r="788" ht="25.15" customHeight="1"/>
    <row r="789" ht="25.15" customHeight="1"/>
    <row r="790" ht="25.15" customHeight="1"/>
    <row r="791" ht="25.15" customHeight="1"/>
    <row r="792" ht="25.15" customHeight="1"/>
    <row r="793" ht="25.15" customHeight="1"/>
    <row r="794" ht="25.15" customHeight="1"/>
    <row r="795" ht="25.15" customHeight="1"/>
    <row r="796" ht="25.15" customHeight="1"/>
    <row r="797" ht="25.15" customHeight="1"/>
    <row r="798" ht="25.15" customHeight="1"/>
    <row r="799" ht="25.15" customHeight="1"/>
    <row r="800" ht="25.15" customHeight="1"/>
    <row r="801" ht="25.15" customHeight="1"/>
    <row r="802" ht="25.15" customHeight="1"/>
    <row r="803" ht="25.15" customHeight="1"/>
    <row r="804" ht="25.15" customHeight="1"/>
    <row r="805" ht="25.15" customHeight="1"/>
    <row r="806" ht="25.15" customHeight="1"/>
    <row r="807" ht="25.15" customHeight="1"/>
    <row r="808" ht="25.15" customHeight="1"/>
    <row r="809" ht="25.15" customHeight="1"/>
    <row r="810" ht="25.15" customHeight="1"/>
    <row r="811" ht="25.15" customHeight="1"/>
    <row r="812" ht="25.15" customHeight="1"/>
    <row r="813" ht="25.15" customHeight="1"/>
    <row r="814" ht="25.15" customHeight="1"/>
    <row r="815" ht="25.15" customHeight="1"/>
    <row r="816" ht="25.15" customHeight="1"/>
    <row r="817" ht="25.15" customHeight="1"/>
    <row r="818" ht="25.15" customHeight="1"/>
    <row r="819" ht="25.15" customHeight="1"/>
    <row r="820" ht="25.15" customHeight="1"/>
    <row r="821" ht="25.15" customHeight="1"/>
    <row r="822" ht="25.15" customHeight="1"/>
    <row r="823" ht="25.15" customHeight="1"/>
    <row r="824" ht="25.15" customHeight="1"/>
    <row r="825" ht="25.15" customHeight="1"/>
    <row r="826" ht="25.15" customHeight="1"/>
    <row r="827" ht="25.15" customHeight="1"/>
    <row r="828" ht="25.15" customHeight="1"/>
    <row r="829" ht="25.15" customHeight="1"/>
    <row r="830" ht="25.15" customHeight="1"/>
    <row r="831" ht="25.15" customHeight="1"/>
    <row r="832" ht="25.15" customHeight="1"/>
    <row r="833" ht="25.15" customHeight="1"/>
    <row r="834" ht="25.15" customHeight="1"/>
    <row r="835" ht="25.15" customHeight="1"/>
    <row r="836" ht="25.15" customHeight="1"/>
    <row r="837" ht="25.15" customHeight="1"/>
    <row r="838" ht="25.15" customHeight="1"/>
    <row r="839" ht="25.15" customHeight="1"/>
    <row r="840" ht="25.15" customHeight="1"/>
    <row r="841" ht="25.15" customHeight="1"/>
    <row r="842" ht="25.15" customHeight="1"/>
    <row r="843" ht="25.15" customHeight="1"/>
    <row r="844" ht="25.15" customHeight="1"/>
    <row r="845" ht="25.15" customHeight="1"/>
    <row r="846" ht="25.15" customHeight="1"/>
    <row r="847" ht="25.15" customHeight="1"/>
    <row r="848" ht="25.15" customHeight="1"/>
    <row r="849" ht="25.15" customHeight="1"/>
    <row r="850" ht="25.15" customHeight="1"/>
    <row r="851" ht="25.15" customHeight="1"/>
    <row r="852" ht="25.15" customHeight="1"/>
    <row r="853" ht="25.15" customHeight="1"/>
    <row r="854" ht="25.15" customHeight="1"/>
    <row r="855" ht="25.15" customHeight="1"/>
    <row r="856" ht="25.15" customHeight="1"/>
    <row r="857" ht="25.15" customHeight="1"/>
    <row r="858" ht="25.15" customHeight="1"/>
    <row r="859" ht="25.15" customHeight="1"/>
    <row r="860" ht="25.15" customHeight="1"/>
    <row r="861" ht="25.15" customHeight="1"/>
    <row r="862" ht="25.15" customHeight="1"/>
    <row r="863" ht="25.15" customHeight="1"/>
    <row r="864" ht="25.15" customHeight="1"/>
    <row r="865" ht="25.15" customHeight="1"/>
    <row r="866" ht="25.15" customHeight="1"/>
    <row r="867" ht="25.15" customHeight="1"/>
    <row r="868" ht="25.15" customHeight="1"/>
    <row r="869" ht="25.15" customHeight="1"/>
    <row r="870" ht="25.15" customHeight="1"/>
    <row r="871" ht="25.15" customHeight="1"/>
    <row r="872" ht="25.15" customHeight="1"/>
    <row r="873" ht="25.15" customHeight="1"/>
    <row r="874" ht="25.15" customHeight="1"/>
    <row r="875" ht="25.15" customHeight="1"/>
    <row r="876" ht="25.15" customHeight="1"/>
    <row r="877" ht="25.15" customHeight="1"/>
    <row r="878" ht="25.15" customHeight="1"/>
    <row r="879" ht="25.15" customHeight="1"/>
    <row r="880" ht="25.15" customHeight="1"/>
    <row r="881" ht="25.15" customHeight="1"/>
    <row r="882" ht="25.15" customHeight="1"/>
    <row r="883" ht="25.15" customHeight="1"/>
    <row r="884" ht="25.15" customHeight="1"/>
    <row r="885" ht="25.15" customHeight="1"/>
    <row r="886" ht="25.15" customHeight="1"/>
    <row r="887" ht="25.15" customHeight="1"/>
    <row r="888" ht="25.15" customHeight="1"/>
    <row r="889" ht="25.15" customHeight="1"/>
    <row r="890" ht="25.15" customHeight="1"/>
    <row r="891" ht="25.15" customHeight="1"/>
    <row r="892" ht="25.15" customHeight="1"/>
    <row r="893" ht="25.15" customHeight="1"/>
    <row r="894" ht="25.15" customHeight="1"/>
    <row r="895" ht="25.15" customHeight="1"/>
    <row r="896" ht="25.15" customHeight="1"/>
    <row r="897" ht="25.15" customHeight="1"/>
    <row r="898" ht="25.15" customHeight="1"/>
    <row r="899" ht="25.15" customHeight="1"/>
    <row r="900" ht="25.15" customHeight="1"/>
    <row r="901" ht="25.15" customHeight="1"/>
    <row r="902" ht="25.15" customHeight="1"/>
    <row r="903" ht="25.15" customHeight="1"/>
    <row r="904" ht="25.15" customHeight="1"/>
    <row r="905" ht="25.15" customHeight="1"/>
    <row r="906" ht="25.15" customHeight="1"/>
    <row r="907" ht="25.15" customHeight="1"/>
    <row r="908" ht="25.15" customHeight="1"/>
    <row r="909" ht="25.15" customHeight="1"/>
    <row r="910" ht="25.15" customHeight="1"/>
    <row r="911" ht="25.15" customHeight="1"/>
    <row r="912" ht="25.15" customHeight="1"/>
    <row r="913" ht="25.15" customHeight="1"/>
    <row r="914" ht="25.15" customHeight="1"/>
    <row r="915" ht="25.15" customHeight="1"/>
    <row r="916" ht="25.15" customHeight="1"/>
    <row r="917" ht="25.15" customHeight="1"/>
    <row r="918" ht="25.15" customHeight="1"/>
    <row r="919" ht="25.15" customHeight="1"/>
    <row r="920" ht="25.15" customHeight="1"/>
    <row r="921" ht="25.15" customHeight="1"/>
    <row r="922" ht="25.15" customHeight="1"/>
    <row r="923" ht="25.15" customHeight="1"/>
    <row r="924" ht="25.15" customHeight="1"/>
    <row r="925" ht="25.15" customHeight="1"/>
    <row r="926" ht="25.15" customHeight="1"/>
    <row r="927" ht="25.15" customHeight="1"/>
    <row r="928" ht="25.15" customHeight="1"/>
    <row r="929" ht="25.15" customHeight="1"/>
    <row r="930" ht="25.15" customHeight="1"/>
    <row r="931" ht="25.15" customHeight="1"/>
    <row r="932" ht="25.15" customHeight="1"/>
    <row r="933" ht="25.15" customHeight="1"/>
    <row r="934" ht="25.15" customHeight="1"/>
    <row r="935" ht="25.15" customHeight="1"/>
    <row r="936" ht="25.15" customHeight="1"/>
    <row r="937" ht="25.15" customHeight="1"/>
    <row r="938" ht="25.15" customHeight="1"/>
    <row r="939" ht="25.15" customHeight="1"/>
    <row r="940" ht="25.15" customHeight="1"/>
    <row r="941" ht="25.15" customHeight="1"/>
    <row r="942" ht="25.15" customHeight="1"/>
    <row r="943" ht="25.15" customHeight="1"/>
    <row r="944" ht="25.15" customHeight="1"/>
    <row r="945" ht="25.15" customHeight="1"/>
    <row r="946" ht="25.15" customHeight="1"/>
    <row r="947" ht="25.15" customHeight="1"/>
    <row r="948" ht="25.15" customHeight="1"/>
    <row r="949" ht="25.15" customHeight="1"/>
    <row r="950" ht="25.15" customHeight="1"/>
    <row r="951" ht="25.15" customHeight="1"/>
    <row r="952" ht="25.15" customHeight="1"/>
    <row r="953" ht="25.15" customHeight="1"/>
    <row r="954" ht="25.15" customHeight="1"/>
    <row r="955" ht="25.15" customHeight="1"/>
    <row r="956" ht="25.15" customHeight="1"/>
    <row r="957" ht="25.15" customHeight="1"/>
    <row r="958" ht="25.15" customHeight="1"/>
    <row r="959" ht="25.15" customHeight="1"/>
    <row r="960" ht="25.15" customHeight="1"/>
    <row r="961" ht="25.15" customHeight="1"/>
    <row r="962" ht="25.15" customHeight="1"/>
    <row r="963" ht="25.15" customHeight="1"/>
    <row r="964" ht="25.15" customHeight="1"/>
    <row r="965" ht="25.15" customHeight="1"/>
    <row r="966" ht="25.15" customHeight="1"/>
    <row r="967" ht="25.15" customHeight="1"/>
    <row r="968" ht="25.15" customHeight="1"/>
    <row r="969" ht="25.15" customHeight="1"/>
    <row r="970" ht="25.15" customHeight="1"/>
    <row r="971" ht="25.15" customHeight="1"/>
    <row r="972" ht="25.15" customHeight="1"/>
    <row r="973" ht="25.15" customHeight="1"/>
    <row r="974" ht="25.15" customHeight="1"/>
    <row r="975" ht="25.15" customHeight="1"/>
    <row r="976" ht="25.15" customHeight="1"/>
    <row r="977" ht="25.15" customHeight="1"/>
    <row r="978" ht="25.15" customHeight="1"/>
    <row r="979" ht="25.15" customHeight="1"/>
    <row r="980" ht="25.15" customHeight="1"/>
    <row r="981" ht="25.15" customHeight="1"/>
    <row r="982" ht="25.15" customHeight="1"/>
    <row r="983" ht="25.15" customHeight="1"/>
    <row r="984" ht="25.15" customHeight="1"/>
    <row r="985" ht="25.15" customHeight="1"/>
    <row r="986" ht="25.15" customHeight="1"/>
    <row r="987" ht="25.15" customHeight="1"/>
    <row r="988" ht="25.15" customHeight="1"/>
    <row r="989" ht="25.15" customHeight="1"/>
    <row r="990" ht="25.15" customHeight="1"/>
    <row r="991" ht="25.15" customHeight="1"/>
    <row r="992" ht="25.15" customHeight="1"/>
    <row r="993" ht="25.15" customHeight="1"/>
    <row r="994" ht="25.15" customHeight="1"/>
    <row r="995" ht="25.15" customHeight="1"/>
    <row r="996" ht="25.15" customHeight="1"/>
    <row r="997" ht="25.15" customHeight="1"/>
    <row r="998" ht="25.15" customHeight="1"/>
    <row r="999" ht="25.15" customHeight="1"/>
    <row r="1000" ht="25.15" customHeight="1"/>
    <row r="1001" ht="25.15" customHeight="1"/>
    <row r="1002" ht="25.15" customHeight="1"/>
    <row r="1003" ht="25.15" customHeight="1"/>
    <row r="1004" ht="25.15" customHeight="1"/>
    <row r="1005" ht="25.15" customHeight="1"/>
    <row r="1006" ht="25.15" customHeight="1"/>
    <row r="1007" ht="25.15" customHeight="1"/>
    <row r="1008" ht="25.15" customHeight="1"/>
    <row r="1009" ht="25.15" customHeight="1"/>
    <row r="1010" ht="25.15" customHeight="1"/>
    <row r="1011" ht="25.15" customHeight="1"/>
    <row r="1012" ht="25.15" customHeight="1"/>
    <row r="1013" ht="25.15" customHeight="1"/>
    <row r="1014" ht="25.15" customHeight="1"/>
    <row r="1015" ht="25.15" customHeight="1"/>
    <row r="1016" ht="25.15" customHeight="1"/>
    <row r="1017" ht="25.15" customHeight="1"/>
    <row r="1018" ht="25.15" customHeight="1"/>
    <row r="1019" ht="25.15" customHeight="1"/>
    <row r="1020" ht="25.15" customHeight="1"/>
    <row r="1021" ht="25.15" customHeight="1"/>
    <row r="1022" ht="25.15" customHeight="1"/>
    <row r="1023" ht="25.15" customHeight="1"/>
    <row r="1024" ht="25.15" customHeight="1"/>
    <row r="1025" ht="25.15" customHeight="1"/>
    <row r="1026" ht="25.15" customHeight="1"/>
    <row r="1027" ht="25.15" customHeight="1"/>
    <row r="1028" ht="25.15" customHeight="1"/>
    <row r="1029" ht="25.15" customHeight="1"/>
    <row r="1030" ht="25.15" customHeight="1"/>
    <row r="1031" ht="25.15" customHeight="1"/>
    <row r="1032" ht="25.15" customHeight="1"/>
    <row r="1033" ht="25.15" customHeight="1"/>
  </sheetData>
  <sortState xmlns:xlrd2="http://schemas.microsoft.com/office/spreadsheetml/2017/richdata2" ref="B27:I35">
    <sortCondition descending="1" ref="G27:G35"/>
  </sortState>
  <mergeCells count="2">
    <mergeCell ref="A3:G3"/>
    <mergeCell ref="A4:G4"/>
  </mergeCells>
  <printOptions horizontalCentered="1"/>
  <pageMargins left="0.6692913385826772" right="0.70866141732283472" top="0.39370078740157483" bottom="0.19685039370078741" header="0.51181102362204722" footer="0.11811023622047245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jednotlivci</vt:lpstr>
      <vt:lpstr>dvojice</vt:lpstr>
      <vt:lpstr>trojice</vt:lpstr>
      <vt:lpstr>dvojice - ostatní</vt:lpstr>
      <vt:lpstr>trojice - ostatní</vt:lpstr>
      <vt:lpstr>all events</vt:lpstr>
      <vt:lpstr>'all events'!Oblast_tisku</vt:lpstr>
      <vt:lpstr>'dvojice - ostatní'!Oblast_tisku</vt:lpstr>
      <vt:lpstr>jednotlivci!Oblast_tisku</vt:lpstr>
      <vt:lpstr>'trojice - ostatní'!Oblast_tisku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Robert Vachule</cp:lastModifiedBy>
  <cp:lastPrinted>2020-08-26T09:22:36Z</cp:lastPrinted>
  <dcterms:created xsi:type="dcterms:W3CDTF">1999-12-01T23:38:26Z</dcterms:created>
  <dcterms:modified xsi:type="dcterms:W3CDTF">2020-08-31T17:43:35Z</dcterms:modified>
</cp:coreProperties>
</file>