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740" activeTab="1"/>
  </bookViews>
  <sheets>
    <sheet name="vysledky ženy" sheetId="1" r:id="rId1"/>
    <sheet name="výsledky muži" sheetId="2" r:id="rId2"/>
  </sheets>
  <definedNames/>
  <calcPr fullCalcOnLoad="1"/>
</workbook>
</file>

<file path=xl/sharedStrings.xml><?xml version="1.0" encoding="utf-8"?>
<sst xmlns="http://schemas.openxmlformats.org/spreadsheetml/2006/main" count="151" uniqueCount="72">
  <si>
    <t>Jméno a příjmení</t>
  </si>
  <si>
    <t>oddíl</t>
  </si>
  <si>
    <t>kateg.</t>
  </si>
  <si>
    <t>1. dráha</t>
  </si>
  <si>
    <t>2. dráha</t>
  </si>
  <si>
    <t>3. dráha</t>
  </si>
  <si>
    <t>4. dráha</t>
  </si>
  <si>
    <t>celkem</t>
  </si>
  <si>
    <t>přípočet</t>
  </si>
  <si>
    <t>výsledek</t>
  </si>
  <si>
    <t>Výsledková listina</t>
  </si>
  <si>
    <t>Pořadí</t>
  </si>
  <si>
    <t>Paulusová Anna</t>
  </si>
  <si>
    <t>Gutová Marie</t>
  </si>
  <si>
    <t>TJ Jiskra Kyjov</t>
  </si>
  <si>
    <t>Špačková Františka</t>
  </si>
  <si>
    <t>Bartoníková Stanis.</t>
  </si>
  <si>
    <t>Vymazalová Silva</t>
  </si>
  <si>
    <t>ŽENY</t>
  </si>
  <si>
    <t>b2</t>
  </si>
  <si>
    <t>Ježiková Alžbeta</t>
  </si>
  <si>
    <t>b3</t>
  </si>
  <si>
    <t>TJ Michálkovice</t>
  </si>
  <si>
    <t>Strížová Anna</t>
  </si>
  <si>
    <t>Male Šintava</t>
  </si>
  <si>
    <t>Nývltová Jaromíra</t>
  </si>
  <si>
    <t>TJ Zora Praha</t>
  </si>
  <si>
    <t>Meďveďová Jana</t>
  </si>
  <si>
    <t>MICHÁLKOVICKÁ KUŽELKA</t>
  </si>
  <si>
    <t>4-6.8.2017</t>
  </si>
  <si>
    <t>Trnková Janka</t>
  </si>
  <si>
    <t>TJ Štart Levoča</t>
  </si>
  <si>
    <t>Vlasáková Kamila</t>
  </si>
  <si>
    <t>Skk Rokycany</t>
  </si>
  <si>
    <t>b1</t>
  </si>
  <si>
    <t>Ščudlová Markéta</t>
  </si>
  <si>
    <t>Vicenová Henrieta</t>
  </si>
  <si>
    <t>Loko. Vrútky</t>
  </si>
  <si>
    <t>opn</t>
  </si>
  <si>
    <t>TJ Sokol Brno</t>
  </si>
  <si>
    <t>MUŽI</t>
  </si>
  <si>
    <t>Webr Václav</t>
  </si>
  <si>
    <t>Koprda Alojz</t>
  </si>
  <si>
    <t>Trnka Václav</t>
  </si>
  <si>
    <t>Pařil Karel</t>
  </si>
  <si>
    <t>Matějný Jiří</t>
  </si>
  <si>
    <t>Vitouch Antonín</t>
  </si>
  <si>
    <t>Garaj Pavol</t>
  </si>
  <si>
    <t>Mrkvička Petr</t>
  </si>
  <si>
    <t>Zrapos Opava</t>
  </si>
  <si>
    <t>Hasala Jaromír</t>
  </si>
  <si>
    <t>VicenPatrik</t>
  </si>
  <si>
    <t>Vicen Radko</t>
  </si>
  <si>
    <t>Paulus Josef</t>
  </si>
  <si>
    <t>Srníček Miroslav</t>
  </si>
  <si>
    <t>Holý Milan</t>
  </si>
  <si>
    <t>Paulus Zdeněk</t>
  </si>
  <si>
    <t>open</t>
  </si>
  <si>
    <t>Bruckner Leopold</t>
  </si>
  <si>
    <t>Aleš Jaroslav</t>
  </si>
  <si>
    <t>B2</t>
  </si>
  <si>
    <t>Koller Milan</t>
  </si>
  <si>
    <t>Piner Radek</t>
  </si>
  <si>
    <t>Chmelík Vítek</t>
  </si>
  <si>
    <t>Horský Zdeněk</t>
  </si>
  <si>
    <t>Koplík František</t>
  </si>
  <si>
    <t>Karchňák Jaroslav</t>
  </si>
  <si>
    <t>Štecha Zdeněk</t>
  </si>
  <si>
    <t>Černohlávek David</t>
  </si>
  <si>
    <t>Gut Pavel</t>
  </si>
  <si>
    <t>Hlavní rozhodčí: Paulus Zdeněk</t>
  </si>
  <si>
    <t>KUŽELNA BOHUMÍN -  FUGNEROVÁ 877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</si>
</sst>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45" applyFill="1" applyBorder="1" applyAlignment="1">
      <alignment horizontal="center"/>
      <protection/>
    </xf>
    <xf numFmtId="0" fontId="2" fillId="0" borderId="0" xfId="45" applyFont="1" applyFill="1" applyBorder="1" applyAlignment="1">
      <alignment horizontal="left"/>
      <protection/>
    </xf>
    <xf numFmtId="0" fontId="2" fillId="0" borderId="0" xfId="45" applyFont="1" applyFill="1" applyBorder="1" applyAlignment="1">
      <alignment horizontal="center"/>
      <protection/>
    </xf>
    <xf numFmtId="0" fontId="2" fillId="0" borderId="0" xfId="45" applyFill="1" applyBorder="1" applyAlignment="1" applyProtection="1">
      <alignment horizontal="center"/>
      <protection locked="0"/>
    </xf>
    <xf numFmtId="9" fontId="2" fillId="0" borderId="0" xfId="45" applyNumberFormat="1" applyFill="1" applyBorder="1" applyAlignment="1" applyProtection="1">
      <alignment horizontal="center"/>
      <protection locked="0"/>
    </xf>
    <xf numFmtId="1" fontId="3" fillId="0" borderId="0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45" applyFont="1" applyFill="1" applyBorder="1" applyAlignment="1">
      <alignment horizontal="left"/>
      <protection/>
    </xf>
    <xf numFmtId="0" fontId="2" fillId="0" borderId="0" xfId="45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23" fillId="33" borderId="14" xfId="45" applyFont="1" applyFill="1" applyBorder="1" applyAlignment="1">
      <alignment horizontal="left"/>
      <protection/>
    </xf>
    <xf numFmtId="0" fontId="23" fillId="33" borderId="15" xfId="45" applyFont="1" applyFill="1" applyBorder="1" applyAlignment="1">
      <alignment horizontal="left"/>
      <protection/>
    </xf>
    <xf numFmtId="0" fontId="23" fillId="33" borderId="15" xfId="45" applyFont="1" applyFill="1" applyBorder="1" applyAlignment="1">
      <alignment horizontal="center"/>
      <protection/>
    </xf>
    <xf numFmtId="0" fontId="23" fillId="33" borderId="15" xfId="45" applyFont="1" applyFill="1" applyBorder="1" applyAlignment="1" applyProtection="1">
      <alignment horizontal="center"/>
      <protection locked="0"/>
    </xf>
    <xf numFmtId="9" fontId="23" fillId="33" borderId="15" xfId="45" applyNumberFormat="1" applyFont="1" applyFill="1" applyBorder="1" applyAlignment="1" applyProtection="1">
      <alignment horizontal="center"/>
      <protection locked="0"/>
    </xf>
    <xf numFmtId="1" fontId="24" fillId="33" borderId="16" xfId="45" applyNumberFormat="1" applyFont="1" applyFill="1" applyBorder="1" applyAlignment="1" applyProtection="1">
      <alignment horizontal="center"/>
      <protection locked="0"/>
    </xf>
    <xf numFmtId="0" fontId="42" fillId="33" borderId="17" xfId="0" applyFont="1" applyFill="1" applyBorder="1" applyAlignment="1">
      <alignment horizontal="center"/>
    </xf>
    <xf numFmtId="0" fontId="23" fillId="0" borderId="14" xfId="45" applyFont="1" applyBorder="1" applyAlignment="1">
      <alignment horizontal="left"/>
      <protection/>
    </xf>
    <xf numFmtId="0" fontId="23" fillId="0" borderId="15" xfId="45" applyFont="1" applyBorder="1" applyAlignment="1">
      <alignment horizontal="left"/>
      <protection/>
    </xf>
    <xf numFmtId="0" fontId="23" fillId="0" borderId="15" xfId="45" applyFont="1" applyBorder="1" applyAlignment="1">
      <alignment horizontal="center"/>
      <protection/>
    </xf>
    <xf numFmtId="0" fontId="23" fillId="0" borderId="15" xfId="45" applyFont="1" applyBorder="1" applyAlignment="1" applyProtection="1">
      <alignment horizontal="center"/>
      <protection locked="0"/>
    </xf>
    <xf numFmtId="9" fontId="23" fillId="0" borderId="15" xfId="45" applyNumberFormat="1" applyFont="1" applyBorder="1" applyAlignment="1" applyProtection="1">
      <alignment horizontal="center"/>
      <protection locked="0"/>
    </xf>
    <xf numFmtId="1" fontId="24" fillId="0" borderId="16" xfId="45" applyNumberFormat="1" applyFont="1" applyBorder="1" applyAlignment="1" applyProtection="1">
      <alignment horizontal="center"/>
      <protection locked="0"/>
    </xf>
    <xf numFmtId="0" fontId="23" fillId="0" borderId="18" xfId="45" applyFont="1" applyBorder="1" applyAlignment="1">
      <alignment horizontal="left"/>
      <protection/>
    </xf>
    <xf numFmtId="14" fontId="42" fillId="0" borderId="0" xfId="0" applyNumberFormat="1" applyFont="1" applyAlignment="1">
      <alignment horizontal="left"/>
    </xf>
    <xf numFmtId="0" fontId="23" fillId="0" borderId="14" xfId="45" applyFont="1" applyBorder="1" applyAlignment="1">
      <alignment horizontal="left" wrapText="1"/>
      <protection/>
    </xf>
    <xf numFmtId="0" fontId="23" fillId="0" borderId="0" xfId="45" applyFont="1" applyBorder="1" applyAlignment="1">
      <alignment horizontal="left"/>
      <protection/>
    </xf>
    <xf numFmtId="0" fontId="23" fillId="0" borderId="0" xfId="45" applyFont="1" applyBorder="1" applyAlignment="1">
      <alignment horizontal="center"/>
      <protection/>
    </xf>
    <xf numFmtId="0" fontId="23" fillId="0" borderId="15" xfId="45" applyFont="1" applyBorder="1" applyAlignment="1">
      <alignment horizontal="left" wrapText="1"/>
      <protection/>
    </xf>
    <xf numFmtId="0" fontId="23" fillId="0" borderId="19" xfId="45" applyFont="1" applyBorder="1" applyAlignment="1">
      <alignment horizontal="left"/>
      <protection/>
    </xf>
    <xf numFmtId="0" fontId="23" fillId="0" borderId="19" xfId="45" applyFont="1" applyBorder="1" applyAlignment="1">
      <alignment horizontal="center"/>
      <protection/>
    </xf>
    <xf numFmtId="0" fontId="23" fillId="0" borderId="19" xfId="45" applyFont="1" applyBorder="1" applyAlignment="1" applyProtection="1">
      <alignment horizontal="center"/>
      <protection locked="0"/>
    </xf>
    <xf numFmtId="9" fontId="23" fillId="0" borderId="19" xfId="45" applyNumberFormat="1" applyFont="1" applyBorder="1" applyAlignment="1" applyProtection="1">
      <alignment horizontal="center"/>
      <protection locked="0"/>
    </xf>
    <xf numFmtId="1" fontId="24" fillId="0" borderId="20" xfId="45" applyNumberFormat="1" applyFont="1" applyBorder="1" applyAlignment="1" applyProtection="1">
      <alignment horizontal="center"/>
      <protection locked="0"/>
    </xf>
    <xf numFmtId="0" fontId="5" fillId="0" borderId="21" xfId="45" applyFont="1" applyFill="1" applyBorder="1" applyAlignment="1">
      <alignment horizontal="center"/>
      <protection/>
    </xf>
    <xf numFmtId="0" fontId="5" fillId="0" borderId="22" xfId="45" applyFont="1" applyFill="1" applyBorder="1" applyAlignment="1">
      <alignment horizontal="center"/>
      <protection/>
    </xf>
    <xf numFmtId="0" fontId="43" fillId="33" borderId="21" xfId="0" applyFont="1" applyFill="1" applyBorder="1" applyAlignment="1">
      <alignment horizontal="center"/>
    </xf>
    <xf numFmtId="0" fontId="23" fillId="0" borderId="0" xfId="45" applyFont="1" applyFill="1" applyBorder="1" applyAlignment="1">
      <alignment horizontal="left"/>
      <protection/>
    </xf>
    <xf numFmtId="0" fontId="23" fillId="0" borderId="0" xfId="45" applyFont="1" applyBorder="1" applyAlignment="1" applyProtection="1">
      <alignment horizontal="center"/>
      <protection locked="0"/>
    </xf>
    <xf numFmtId="9" fontId="23" fillId="0" borderId="0" xfId="45" applyNumberFormat="1" applyFont="1" applyBorder="1" applyAlignment="1" applyProtection="1">
      <alignment horizontal="center"/>
      <protection locked="0"/>
    </xf>
    <xf numFmtId="1" fontId="24" fillId="0" borderId="0" xfId="45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3" fillId="0" borderId="23" xfId="45" applyFont="1" applyBorder="1" applyAlignment="1">
      <alignment horizontal="left"/>
      <protection/>
    </xf>
    <xf numFmtId="0" fontId="23" fillId="0" borderId="23" xfId="45" applyFont="1" applyBorder="1" applyAlignment="1">
      <alignment horizontal="center"/>
      <protection/>
    </xf>
    <xf numFmtId="0" fontId="23" fillId="0" borderId="24" xfId="45" applyFont="1" applyBorder="1" applyAlignment="1">
      <alignment horizontal="center"/>
      <protection/>
    </xf>
    <xf numFmtId="0" fontId="23" fillId="0" borderId="24" xfId="45" applyFont="1" applyBorder="1" applyAlignment="1" applyProtection="1">
      <alignment horizontal="center"/>
      <protection locked="0"/>
    </xf>
    <xf numFmtId="9" fontId="23" fillId="0" borderId="24" xfId="45" applyNumberFormat="1" applyFont="1" applyBorder="1" applyAlignment="1" applyProtection="1">
      <alignment horizontal="center"/>
      <protection locked="0"/>
    </xf>
    <xf numFmtId="1" fontId="24" fillId="0" borderId="25" xfId="45" applyNumberFormat="1" applyFont="1" applyBorder="1" applyAlignment="1" applyProtection="1">
      <alignment horizont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9">
      <selection activeCell="S19" sqref="S19"/>
    </sheetView>
  </sheetViews>
  <sheetFormatPr defaultColWidth="9.140625" defaultRowHeight="15"/>
  <cols>
    <col min="2" max="2" width="23.7109375" style="2" customWidth="1"/>
    <col min="3" max="3" width="21.28125" style="2" customWidth="1"/>
    <col min="5" max="8" width="9.57421875" style="0" bestFit="1" customWidth="1"/>
    <col min="9" max="9" width="8.28125" style="0" customWidth="1"/>
    <col min="10" max="10" width="9.7109375" style="0" bestFit="1" customWidth="1"/>
    <col min="11" max="11" width="13.140625" style="0" customWidth="1"/>
  </cols>
  <sheetData>
    <row r="1" spans="1:11" ht="18.75">
      <c r="A1" s="14"/>
      <c r="B1" s="15"/>
      <c r="C1" s="15"/>
      <c r="D1" s="14"/>
      <c r="E1" s="14"/>
      <c r="F1" s="14"/>
      <c r="G1" s="14"/>
      <c r="H1" s="14"/>
      <c r="I1" s="14"/>
      <c r="J1" s="14"/>
      <c r="K1" s="14"/>
    </row>
    <row r="2" spans="1:11" ht="18.75">
      <c r="A2" s="14"/>
      <c r="B2" s="15"/>
      <c r="C2" s="15"/>
      <c r="D2" s="14"/>
      <c r="E2" s="14"/>
      <c r="F2" s="14"/>
      <c r="G2" s="14"/>
      <c r="H2" s="14"/>
      <c r="I2" s="14"/>
      <c r="J2" s="14"/>
      <c r="K2" s="14"/>
    </row>
    <row r="3" spans="1:11" ht="18.75">
      <c r="A3" s="14"/>
      <c r="B3" s="15"/>
      <c r="C3" s="15" t="s">
        <v>28</v>
      </c>
      <c r="D3" s="14"/>
      <c r="E3" s="14"/>
      <c r="F3" s="14"/>
      <c r="G3" s="14"/>
      <c r="H3" s="14"/>
      <c r="I3" s="14"/>
      <c r="J3" s="14"/>
      <c r="K3" s="14"/>
    </row>
    <row r="4" spans="1:11" ht="18.75">
      <c r="A4" s="14"/>
      <c r="B4" s="15"/>
      <c r="C4" s="35" t="s">
        <v>29</v>
      </c>
      <c r="D4" s="14"/>
      <c r="E4" s="14"/>
      <c r="F4" s="14"/>
      <c r="G4" s="14"/>
      <c r="H4" s="14"/>
      <c r="I4" s="14"/>
      <c r="J4" s="14"/>
      <c r="K4" s="14"/>
    </row>
    <row r="5" spans="1:11" ht="18.75">
      <c r="A5" s="14"/>
      <c r="B5" s="15"/>
      <c r="C5" s="15" t="s">
        <v>71</v>
      </c>
      <c r="D5" s="14"/>
      <c r="E5" s="14"/>
      <c r="F5" s="14"/>
      <c r="G5" s="14"/>
      <c r="H5" s="14"/>
      <c r="I5" s="14"/>
      <c r="J5" s="14"/>
      <c r="K5" s="14"/>
    </row>
    <row r="6" spans="1:11" ht="18.75">
      <c r="A6" s="14"/>
      <c r="B6" s="15"/>
      <c r="C6" s="15"/>
      <c r="D6" s="14"/>
      <c r="E6" s="14"/>
      <c r="F6" s="14"/>
      <c r="G6" s="14"/>
      <c r="H6" s="14"/>
      <c r="I6" s="14"/>
      <c r="J6" s="14"/>
      <c r="K6" s="14"/>
    </row>
    <row r="7" spans="1:11" ht="18.75">
      <c r="A7" s="14"/>
      <c r="B7" s="15" t="s">
        <v>10</v>
      </c>
      <c r="C7" s="15" t="s">
        <v>18</v>
      </c>
      <c r="D7" s="14"/>
      <c r="E7" s="14"/>
      <c r="F7" s="14"/>
      <c r="G7" s="14"/>
      <c r="H7" s="14"/>
      <c r="I7" s="14"/>
      <c r="J7" s="14"/>
      <c r="K7" s="14"/>
    </row>
    <row r="8" spans="1:11" ht="19.5" thickBot="1">
      <c r="A8" s="14"/>
      <c r="B8" s="15"/>
      <c r="C8" s="15"/>
      <c r="D8" s="14"/>
      <c r="E8" s="14"/>
      <c r="F8" s="14"/>
      <c r="G8" s="14"/>
      <c r="H8" s="14"/>
      <c r="I8" s="14"/>
      <c r="J8" s="14"/>
      <c r="K8" s="14"/>
    </row>
    <row r="9" spans="1:11" ht="18.75">
      <c r="A9" s="16" t="s">
        <v>11</v>
      </c>
      <c r="B9" s="17" t="s">
        <v>0</v>
      </c>
      <c r="C9" s="17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6</v>
      </c>
      <c r="I9" s="18" t="s">
        <v>7</v>
      </c>
      <c r="J9" s="18" t="s">
        <v>8</v>
      </c>
      <c r="K9" s="19" t="s">
        <v>9</v>
      </c>
    </row>
    <row r="10" spans="1:12" ht="19.5" thickBot="1">
      <c r="A10" s="20">
        <v>1</v>
      </c>
      <c r="B10" s="21" t="s">
        <v>12</v>
      </c>
      <c r="C10" s="22" t="s">
        <v>22</v>
      </c>
      <c r="D10" s="23" t="s">
        <v>19</v>
      </c>
      <c r="E10" s="23">
        <v>160</v>
      </c>
      <c r="F10" s="23">
        <v>178</v>
      </c>
      <c r="G10" s="23">
        <v>167</v>
      </c>
      <c r="H10" s="23">
        <v>145</v>
      </c>
      <c r="I10" s="24">
        <f aca="true" t="shared" si="0" ref="I10:I21">SUM(E10:H10)</f>
        <v>650</v>
      </c>
      <c r="J10" s="25">
        <v>0.07</v>
      </c>
      <c r="K10" s="26">
        <f aca="true" t="shared" si="1" ref="K10:K21">SUM(I10*J10)+I10</f>
        <v>695.5</v>
      </c>
      <c r="L10" s="1"/>
    </row>
    <row r="11" spans="1:12" ht="19.5" thickBot="1">
      <c r="A11" s="27">
        <v>2</v>
      </c>
      <c r="B11" s="28" t="s">
        <v>27</v>
      </c>
      <c r="C11" s="29" t="s">
        <v>24</v>
      </c>
      <c r="D11" s="30" t="s">
        <v>19</v>
      </c>
      <c r="E11" s="30">
        <v>157</v>
      </c>
      <c r="F11" s="30">
        <v>151</v>
      </c>
      <c r="G11" s="30">
        <v>159</v>
      </c>
      <c r="H11" s="30">
        <v>162</v>
      </c>
      <c r="I11" s="31">
        <f t="shared" si="0"/>
        <v>629</v>
      </c>
      <c r="J11" s="25">
        <v>0.07</v>
      </c>
      <c r="K11" s="33">
        <f t="shared" si="1"/>
        <v>673.03</v>
      </c>
      <c r="L11" s="1"/>
    </row>
    <row r="12" spans="1:12" ht="19.5" thickBot="1">
      <c r="A12" s="27">
        <v>3</v>
      </c>
      <c r="B12" s="28" t="s">
        <v>36</v>
      </c>
      <c r="C12" s="29" t="s">
        <v>37</v>
      </c>
      <c r="D12" s="30" t="s">
        <v>19</v>
      </c>
      <c r="E12" s="30">
        <v>149</v>
      </c>
      <c r="F12" s="30">
        <v>149</v>
      </c>
      <c r="G12" s="30">
        <v>152</v>
      </c>
      <c r="H12" s="30">
        <v>176</v>
      </c>
      <c r="I12" s="31">
        <f t="shared" si="0"/>
        <v>626</v>
      </c>
      <c r="J12" s="32">
        <v>0.07</v>
      </c>
      <c r="K12" s="33">
        <f t="shared" si="1"/>
        <v>669.82</v>
      </c>
      <c r="L12" s="1"/>
    </row>
    <row r="13" spans="1:11" ht="19.5" thickBot="1">
      <c r="A13" s="27">
        <v>4</v>
      </c>
      <c r="B13" s="21" t="s">
        <v>15</v>
      </c>
      <c r="C13" s="22" t="s">
        <v>14</v>
      </c>
      <c r="D13" s="23" t="s">
        <v>21</v>
      </c>
      <c r="E13" s="23">
        <v>167</v>
      </c>
      <c r="F13" s="23">
        <v>150</v>
      </c>
      <c r="G13" s="23">
        <v>141</v>
      </c>
      <c r="H13" s="23">
        <v>175</v>
      </c>
      <c r="I13" s="24">
        <f t="shared" si="0"/>
        <v>633</v>
      </c>
      <c r="J13" s="25">
        <v>0.02</v>
      </c>
      <c r="K13" s="26">
        <f t="shared" si="1"/>
        <v>645.66</v>
      </c>
    </row>
    <row r="14" spans="1:11" ht="19.5" thickBot="1">
      <c r="A14" s="27">
        <v>5</v>
      </c>
      <c r="B14" s="21" t="s">
        <v>30</v>
      </c>
      <c r="C14" s="22" t="s">
        <v>31</v>
      </c>
      <c r="D14" s="23" t="s">
        <v>19</v>
      </c>
      <c r="E14" s="23">
        <v>152</v>
      </c>
      <c r="F14" s="23">
        <v>134</v>
      </c>
      <c r="G14" s="23">
        <v>139</v>
      </c>
      <c r="H14" s="23">
        <v>166</v>
      </c>
      <c r="I14" s="24">
        <f t="shared" si="0"/>
        <v>591</v>
      </c>
      <c r="J14" s="25">
        <v>0.07</v>
      </c>
      <c r="K14" s="26">
        <f t="shared" si="1"/>
        <v>632.37</v>
      </c>
    </row>
    <row r="15" spans="1:11" ht="19.5" thickBot="1">
      <c r="A15" s="27">
        <v>6</v>
      </c>
      <c r="B15" s="34" t="s">
        <v>20</v>
      </c>
      <c r="C15" s="29" t="s">
        <v>31</v>
      </c>
      <c r="D15" s="30" t="s">
        <v>21</v>
      </c>
      <c r="E15" s="30">
        <v>142</v>
      </c>
      <c r="F15" s="30">
        <v>161</v>
      </c>
      <c r="G15" s="30">
        <v>156</v>
      </c>
      <c r="H15" s="30">
        <v>150</v>
      </c>
      <c r="I15" s="31">
        <f t="shared" si="0"/>
        <v>609</v>
      </c>
      <c r="J15" s="32">
        <v>0.02</v>
      </c>
      <c r="K15" s="33">
        <f t="shared" si="1"/>
        <v>621.18</v>
      </c>
    </row>
    <row r="16" spans="1:11" ht="19.5" thickBot="1">
      <c r="A16" s="27">
        <v>7</v>
      </c>
      <c r="B16" s="28" t="s">
        <v>23</v>
      </c>
      <c r="C16" s="29" t="s">
        <v>24</v>
      </c>
      <c r="D16" s="30" t="s">
        <v>21</v>
      </c>
      <c r="E16" s="30">
        <v>158</v>
      </c>
      <c r="F16" s="30">
        <v>146</v>
      </c>
      <c r="G16" s="30">
        <v>163</v>
      </c>
      <c r="H16" s="30">
        <v>141</v>
      </c>
      <c r="I16" s="31">
        <f t="shared" si="0"/>
        <v>608</v>
      </c>
      <c r="J16" s="32">
        <v>0.02</v>
      </c>
      <c r="K16" s="33">
        <f t="shared" si="1"/>
        <v>620.16</v>
      </c>
    </row>
    <row r="17" spans="1:11" ht="19.5" thickBot="1">
      <c r="A17" s="27">
        <v>8</v>
      </c>
      <c r="B17" s="36" t="s">
        <v>17</v>
      </c>
      <c r="C17" s="29" t="s">
        <v>39</v>
      </c>
      <c r="D17" s="30" t="s">
        <v>21</v>
      </c>
      <c r="E17" s="30">
        <v>163</v>
      </c>
      <c r="F17" s="30">
        <v>150</v>
      </c>
      <c r="G17" s="30">
        <v>132</v>
      </c>
      <c r="H17" s="30">
        <v>142</v>
      </c>
      <c r="I17" s="24">
        <f t="shared" si="0"/>
        <v>587</v>
      </c>
      <c r="J17" s="32">
        <v>0.02</v>
      </c>
      <c r="K17" s="33">
        <f t="shared" si="1"/>
        <v>598.74</v>
      </c>
    </row>
    <row r="18" spans="1:11" ht="19.5" thickBot="1">
      <c r="A18" s="27">
        <v>9</v>
      </c>
      <c r="B18" s="21" t="s">
        <v>13</v>
      </c>
      <c r="C18" s="22" t="s">
        <v>14</v>
      </c>
      <c r="D18" s="23" t="s">
        <v>38</v>
      </c>
      <c r="E18" s="23">
        <v>146</v>
      </c>
      <c r="F18" s="23">
        <v>126</v>
      </c>
      <c r="G18" s="23">
        <v>166</v>
      </c>
      <c r="H18" s="23">
        <v>140</v>
      </c>
      <c r="I18" s="24">
        <f t="shared" si="0"/>
        <v>578</v>
      </c>
      <c r="J18" s="25">
        <v>-0.03</v>
      </c>
      <c r="K18" s="26">
        <f t="shared" si="1"/>
        <v>560.66</v>
      </c>
    </row>
    <row r="19" spans="1:11" ht="19.5" thickBot="1">
      <c r="A19" s="27">
        <v>10</v>
      </c>
      <c r="B19" s="34" t="s">
        <v>16</v>
      </c>
      <c r="C19" s="29" t="s">
        <v>14</v>
      </c>
      <c r="D19" s="30" t="s">
        <v>21</v>
      </c>
      <c r="E19" s="30">
        <v>120</v>
      </c>
      <c r="F19" s="30">
        <v>130</v>
      </c>
      <c r="G19" s="30">
        <v>130</v>
      </c>
      <c r="H19" s="30">
        <v>123</v>
      </c>
      <c r="I19" s="31">
        <f t="shared" si="0"/>
        <v>503</v>
      </c>
      <c r="J19" s="32">
        <v>0.02</v>
      </c>
      <c r="K19" s="33">
        <f t="shared" si="1"/>
        <v>513.06</v>
      </c>
    </row>
    <row r="20" spans="1:11" ht="19.5" thickBot="1">
      <c r="A20" s="27">
        <v>11</v>
      </c>
      <c r="B20" s="28" t="s">
        <v>25</v>
      </c>
      <c r="C20" s="29" t="s">
        <v>26</v>
      </c>
      <c r="D20" s="30" t="s">
        <v>21</v>
      </c>
      <c r="E20" s="30">
        <v>132</v>
      </c>
      <c r="F20" s="30">
        <v>145</v>
      </c>
      <c r="G20" s="30">
        <v>89</v>
      </c>
      <c r="H20" s="30">
        <v>132</v>
      </c>
      <c r="I20" s="31">
        <f t="shared" si="0"/>
        <v>498</v>
      </c>
      <c r="J20" s="32">
        <v>0.02</v>
      </c>
      <c r="K20" s="33">
        <f t="shared" si="1"/>
        <v>507.96</v>
      </c>
    </row>
    <row r="21" spans="1:16" ht="19.5" thickBot="1">
      <c r="A21" s="27">
        <v>12</v>
      </c>
      <c r="B21" s="28" t="s">
        <v>32</v>
      </c>
      <c r="C21" s="29" t="s">
        <v>33</v>
      </c>
      <c r="D21" s="30" t="s">
        <v>34</v>
      </c>
      <c r="E21" s="30">
        <v>66</v>
      </c>
      <c r="F21" s="30">
        <v>124</v>
      </c>
      <c r="G21" s="30">
        <v>84</v>
      </c>
      <c r="H21" s="30">
        <v>94</v>
      </c>
      <c r="I21" s="31">
        <f t="shared" si="0"/>
        <v>368</v>
      </c>
      <c r="J21" s="32">
        <v>0.27</v>
      </c>
      <c r="K21" s="33">
        <f t="shared" si="1"/>
        <v>467.36</v>
      </c>
      <c r="L21" s="1"/>
      <c r="M21" s="1"/>
      <c r="N21" s="1"/>
      <c r="O21" s="1"/>
      <c r="P21" s="1"/>
    </row>
    <row r="22" spans="1:16" ht="19.5" thickBot="1">
      <c r="A22" s="20">
        <v>13</v>
      </c>
      <c r="B22" s="54" t="s">
        <v>35</v>
      </c>
      <c r="C22" s="54" t="s">
        <v>14</v>
      </c>
      <c r="D22" s="55" t="s">
        <v>34</v>
      </c>
      <c r="E22" s="56">
        <v>49</v>
      </c>
      <c r="F22" s="56">
        <v>70</v>
      </c>
      <c r="G22" s="55">
        <v>39</v>
      </c>
      <c r="H22" s="55">
        <v>108</v>
      </c>
      <c r="I22" s="57">
        <f>SUM(E22:H22)</f>
        <v>266</v>
      </c>
      <c r="J22" s="58">
        <v>0.27</v>
      </c>
      <c r="K22" s="59">
        <f>SUM(I22*J22)+I22</f>
        <v>337.82</v>
      </c>
      <c r="L22" s="10"/>
      <c r="M22" s="10"/>
      <c r="N22" s="10"/>
      <c r="O22" s="10"/>
      <c r="P22" s="10"/>
    </row>
    <row r="23" spans="1:16" ht="18.75">
      <c r="A23" s="4"/>
      <c r="B23" s="37"/>
      <c r="C23" s="37"/>
      <c r="D23" s="38"/>
      <c r="E23" s="38"/>
      <c r="F23" s="38"/>
      <c r="G23" s="38"/>
      <c r="H23" s="38"/>
      <c r="I23" s="49"/>
      <c r="J23" s="50"/>
      <c r="K23" s="51"/>
      <c r="L23" s="10"/>
      <c r="M23" s="10"/>
      <c r="N23" s="10"/>
      <c r="O23" s="10"/>
      <c r="P23" s="10"/>
    </row>
    <row r="24" spans="1:16" ht="15.75">
      <c r="A24" s="4"/>
      <c r="B24" s="52"/>
      <c r="C24" s="52"/>
      <c r="D24" s="53"/>
      <c r="E24" s="53"/>
      <c r="F24" s="53"/>
      <c r="G24" s="53"/>
      <c r="H24" s="53"/>
      <c r="I24" s="53"/>
      <c r="J24" s="53"/>
      <c r="K24" s="53"/>
      <c r="L24" s="10"/>
      <c r="M24" s="10"/>
      <c r="N24" s="10"/>
      <c r="O24" s="10"/>
      <c r="P24" s="10"/>
    </row>
    <row r="25" spans="1:16" ht="18.75">
      <c r="A25" s="4"/>
      <c r="B25" s="15" t="s">
        <v>70</v>
      </c>
      <c r="C25" s="15"/>
      <c r="L25" s="10"/>
      <c r="M25" s="10"/>
      <c r="N25" s="10"/>
      <c r="O25" s="10"/>
      <c r="P25" s="10"/>
    </row>
    <row r="26" spans="1:16" ht="15.75">
      <c r="A26" s="4"/>
      <c r="L26" s="10"/>
      <c r="M26" s="10"/>
      <c r="N26" s="10"/>
      <c r="O26" s="10"/>
      <c r="P26" s="10"/>
    </row>
    <row r="27" spans="1:16" ht="15.75">
      <c r="A27" s="4"/>
      <c r="L27" s="10"/>
      <c r="M27" s="10"/>
      <c r="N27" s="10"/>
      <c r="O27" s="10"/>
      <c r="P27" s="10"/>
    </row>
    <row r="28" spans="1:16" ht="15.75">
      <c r="A28" s="4"/>
      <c r="B28" s="5"/>
      <c r="C28" s="5"/>
      <c r="D28" s="6"/>
      <c r="E28" s="4"/>
      <c r="F28" s="4"/>
      <c r="G28" s="4"/>
      <c r="H28" s="4"/>
      <c r="I28" s="7"/>
      <c r="J28" s="8"/>
      <c r="K28" s="9"/>
      <c r="L28" s="10"/>
      <c r="M28" s="10"/>
      <c r="N28" s="10"/>
      <c r="O28" s="10"/>
      <c r="P28" s="10"/>
    </row>
    <row r="29" spans="1:16" ht="15.75">
      <c r="A29" s="4"/>
      <c r="B29" s="5"/>
      <c r="C29" s="5"/>
      <c r="D29" s="6"/>
      <c r="E29" s="4"/>
      <c r="F29" s="4"/>
      <c r="G29" s="4"/>
      <c r="H29" s="4"/>
      <c r="I29" s="7"/>
      <c r="J29" s="8"/>
      <c r="K29" s="9"/>
      <c r="L29" s="10"/>
      <c r="M29" s="10"/>
      <c r="N29" s="10"/>
      <c r="O29" s="10"/>
      <c r="P29" s="10"/>
    </row>
    <row r="30" spans="1:16" ht="15.75">
      <c r="A30" s="4"/>
      <c r="B30" s="5"/>
      <c r="C30" s="5"/>
      <c r="D30" s="6"/>
      <c r="E30" s="4"/>
      <c r="F30" s="4"/>
      <c r="G30" s="4"/>
      <c r="H30" s="4"/>
      <c r="I30" s="7"/>
      <c r="J30" s="8"/>
      <c r="K30" s="9"/>
      <c r="L30" s="10"/>
      <c r="M30" s="10"/>
      <c r="N30" s="10"/>
      <c r="O30" s="10"/>
      <c r="P30" s="10"/>
    </row>
    <row r="31" spans="1:16" ht="15.75">
      <c r="A31" s="4"/>
      <c r="B31" s="5"/>
      <c r="C31" s="5"/>
      <c r="D31" s="6"/>
      <c r="E31" s="4"/>
      <c r="F31" s="4"/>
      <c r="G31" s="4"/>
      <c r="H31" s="4"/>
      <c r="I31" s="7"/>
      <c r="J31" s="8"/>
      <c r="K31" s="9"/>
      <c r="L31" s="10"/>
      <c r="M31" s="10"/>
      <c r="N31" s="10"/>
      <c r="O31" s="10"/>
      <c r="P31" s="10"/>
    </row>
    <row r="32" spans="1:16" ht="15.75">
      <c r="A32" s="4"/>
      <c r="B32" s="5"/>
      <c r="C32" s="5"/>
      <c r="D32" s="6"/>
      <c r="E32" s="4"/>
      <c r="F32" s="4"/>
      <c r="G32" s="4"/>
      <c r="H32" s="4"/>
      <c r="I32" s="7"/>
      <c r="J32" s="8"/>
      <c r="K32" s="9"/>
      <c r="L32" s="10"/>
      <c r="M32" s="10"/>
      <c r="N32" s="10"/>
      <c r="O32" s="10"/>
      <c r="P32" s="10"/>
    </row>
    <row r="33" spans="1:16" ht="15.75">
      <c r="A33" s="4"/>
      <c r="B33" s="5"/>
      <c r="C33" s="5"/>
      <c r="D33" s="6"/>
      <c r="E33" s="4"/>
      <c r="F33" s="4"/>
      <c r="G33" s="4"/>
      <c r="H33" s="4"/>
      <c r="I33" s="7"/>
      <c r="J33" s="8"/>
      <c r="K33" s="9"/>
      <c r="L33" s="10"/>
      <c r="M33" s="10"/>
      <c r="N33" s="10"/>
      <c r="O33" s="10"/>
      <c r="P33" s="10"/>
    </row>
    <row r="34" spans="1:16" ht="15.75">
      <c r="A34" s="4"/>
      <c r="B34" s="5"/>
      <c r="C34" s="5"/>
      <c r="D34" s="13"/>
      <c r="E34" s="4"/>
      <c r="F34" s="4"/>
      <c r="G34" s="4"/>
      <c r="H34" s="4"/>
      <c r="I34" s="7"/>
      <c r="J34" s="8"/>
      <c r="K34" s="9"/>
      <c r="L34" s="10"/>
      <c r="M34" s="10"/>
      <c r="N34" s="10"/>
      <c r="O34" s="10"/>
      <c r="P34" s="10"/>
    </row>
    <row r="35" spans="1:16" ht="15.75">
      <c r="A35" s="4"/>
      <c r="B35" s="5"/>
      <c r="C35" s="5"/>
      <c r="D35" s="6"/>
      <c r="E35" s="4"/>
      <c r="F35" s="4"/>
      <c r="G35" s="4"/>
      <c r="H35" s="4"/>
      <c r="I35" s="7"/>
      <c r="J35" s="8"/>
      <c r="K35" s="9"/>
      <c r="L35" s="10"/>
      <c r="M35" s="10"/>
      <c r="N35" s="10"/>
      <c r="O35" s="10"/>
      <c r="P35" s="10"/>
    </row>
    <row r="36" spans="1:16" ht="15.75">
      <c r="A36" s="4"/>
      <c r="B36" s="5"/>
      <c r="C36" s="5"/>
      <c r="D36" s="6"/>
      <c r="E36" s="4"/>
      <c r="F36" s="4"/>
      <c r="G36" s="4"/>
      <c r="H36" s="4"/>
      <c r="I36" s="7"/>
      <c r="J36" s="8"/>
      <c r="K36" s="9"/>
      <c r="L36" s="10"/>
      <c r="M36" s="10"/>
      <c r="N36" s="10"/>
      <c r="O36" s="10"/>
      <c r="P36" s="10"/>
    </row>
    <row r="37" spans="1:16" ht="15.75">
      <c r="A37" s="4"/>
      <c r="B37" s="5"/>
      <c r="C37" s="5"/>
      <c r="D37" s="6"/>
      <c r="E37" s="4"/>
      <c r="F37" s="4"/>
      <c r="G37" s="4"/>
      <c r="H37" s="4"/>
      <c r="I37" s="7"/>
      <c r="J37" s="8"/>
      <c r="K37" s="9"/>
      <c r="L37" s="10"/>
      <c r="M37" s="10"/>
      <c r="N37" s="10"/>
      <c r="O37" s="10"/>
      <c r="P37" s="10"/>
    </row>
    <row r="38" spans="1:16" ht="15.75">
      <c r="A38" s="4"/>
      <c r="B38" s="5"/>
      <c r="C38" s="5"/>
      <c r="D38" s="6"/>
      <c r="E38" s="4"/>
      <c r="F38" s="4"/>
      <c r="G38" s="4"/>
      <c r="H38" s="4"/>
      <c r="I38" s="7"/>
      <c r="J38" s="8"/>
      <c r="K38" s="9"/>
      <c r="L38" s="10"/>
      <c r="M38" s="10"/>
      <c r="N38" s="10"/>
      <c r="O38" s="10"/>
      <c r="P38" s="10"/>
    </row>
    <row r="39" spans="1:16" ht="15.75">
      <c r="A39" s="4"/>
      <c r="B39" s="5"/>
      <c r="C39" s="5"/>
      <c r="D39" s="6"/>
      <c r="E39" s="4"/>
      <c r="F39" s="4"/>
      <c r="G39" s="4"/>
      <c r="H39" s="4"/>
      <c r="I39" s="7"/>
      <c r="J39" s="8"/>
      <c r="K39" s="9"/>
      <c r="L39" s="10"/>
      <c r="M39" s="10"/>
      <c r="N39" s="10"/>
      <c r="O39" s="10"/>
      <c r="P39" s="10"/>
    </row>
    <row r="40" spans="1:16" ht="15.75">
      <c r="A40" s="4"/>
      <c r="B40" s="5"/>
      <c r="C40" s="5"/>
      <c r="D40" s="6"/>
      <c r="E40" s="4"/>
      <c r="F40" s="4"/>
      <c r="G40" s="4"/>
      <c r="H40" s="4"/>
      <c r="I40" s="7"/>
      <c r="J40" s="8"/>
      <c r="K40" s="9"/>
      <c r="L40" s="10"/>
      <c r="M40" s="10"/>
      <c r="N40" s="10"/>
      <c r="O40" s="10"/>
      <c r="P40" s="10"/>
    </row>
    <row r="41" spans="1:16" ht="15.75">
      <c r="A41" s="4"/>
      <c r="B41" s="5"/>
      <c r="C41" s="5"/>
      <c r="D41" s="6"/>
      <c r="E41" s="4"/>
      <c r="F41" s="4"/>
      <c r="G41" s="4"/>
      <c r="H41" s="4"/>
      <c r="I41" s="7"/>
      <c r="J41" s="8"/>
      <c r="K41" s="9"/>
      <c r="L41" s="10"/>
      <c r="M41" s="10"/>
      <c r="N41" s="10"/>
      <c r="O41" s="10"/>
      <c r="P41" s="10"/>
    </row>
    <row r="42" spans="1:16" ht="15.75">
      <c r="A42" s="4"/>
      <c r="B42" s="5"/>
      <c r="C42" s="5"/>
      <c r="D42" s="6"/>
      <c r="E42" s="4"/>
      <c r="F42" s="4"/>
      <c r="G42" s="4"/>
      <c r="H42" s="4"/>
      <c r="I42" s="7"/>
      <c r="J42" s="8"/>
      <c r="K42" s="9"/>
      <c r="L42" s="10"/>
      <c r="M42" s="10"/>
      <c r="N42" s="10"/>
      <c r="O42" s="10"/>
      <c r="P42" s="10"/>
    </row>
    <row r="43" spans="1:16" ht="15.75">
      <c r="A43" s="4"/>
      <c r="B43" s="5"/>
      <c r="C43" s="5"/>
      <c r="D43" s="6"/>
      <c r="E43" s="4"/>
      <c r="F43" s="4"/>
      <c r="G43" s="4"/>
      <c r="H43" s="4"/>
      <c r="I43" s="7"/>
      <c r="J43" s="8"/>
      <c r="K43" s="9"/>
      <c r="L43" s="3"/>
      <c r="M43" s="10"/>
      <c r="N43" s="10"/>
      <c r="O43" s="10"/>
      <c r="P43" s="10"/>
    </row>
    <row r="44" spans="1:16" ht="15.75">
      <c r="A44" s="4"/>
      <c r="B44" s="5"/>
      <c r="C44" s="5"/>
      <c r="D44" s="6"/>
      <c r="E44" s="4"/>
      <c r="F44" s="4"/>
      <c r="G44" s="4"/>
      <c r="H44" s="4"/>
      <c r="I44" s="7"/>
      <c r="J44" s="8"/>
      <c r="K44" s="9"/>
      <c r="L44" s="10"/>
      <c r="M44" s="10"/>
      <c r="N44" s="10"/>
      <c r="O44" s="10"/>
      <c r="P44" s="10"/>
    </row>
    <row r="45" spans="1:16" ht="15.75">
      <c r="A45" s="4"/>
      <c r="B45" s="12"/>
      <c r="C45" s="12"/>
      <c r="D45" s="13"/>
      <c r="E45" s="4"/>
      <c r="F45" s="4"/>
      <c r="G45" s="4"/>
      <c r="H45" s="4"/>
      <c r="I45" s="7"/>
      <c r="J45" s="8"/>
      <c r="K45" s="9"/>
      <c r="L45" s="10"/>
      <c r="M45" s="10"/>
      <c r="N45" s="10"/>
      <c r="O45" s="10"/>
      <c r="P45" s="10"/>
    </row>
    <row r="46" spans="1:16" ht="15.75">
      <c r="A46" s="4"/>
      <c r="B46" s="5"/>
      <c r="C46" s="5"/>
      <c r="D46" s="6"/>
      <c r="E46" s="4"/>
      <c r="F46" s="4"/>
      <c r="G46" s="4"/>
      <c r="H46" s="4"/>
      <c r="I46" s="7"/>
      <c r="J46" s="8"/>
      <c r="K46" s="9"/>
      <c r="L46" s="10"/>
      <c r="M46" s="10"/>
      <c r="N46" s="10"/>
      <c r="O46" s="10"/>
      <c r="P46" s="10"/>
    </row>
    <row r="47" spans="1:16" ht="15.75">
      <c r="A47" s="4"/>
      <c r="B47" s="5"/>
      <c r="C47" s="5"/>
      <c r="D47" s="6"/>
      <c r="E47" s="4"/>
      <c r="F47" s="4"/>
      <c r="G47" s="4"/>
      <c r="H47" s="4"/>
      <c r="I47" s="7"/>
      <c r="J47" s="8"/>
      <c r="K47" s="9"/>
      <c r="L47" s="10"/>
      <c r="M47" s="10"/>
      <c r="N47" s="10"/>
      <c r="O47" s="10"/>
      <c r="P47" s="10"/>
    </row>
    <row r="48" spans="1:16" ht="15.75">
      <c r="A48" s="4"/>
      <c r="B48" s="5"/>
      <c r="C48" s="5"/>
      <c r="D48" s="13"/>
      <c r="E48" s="4"/>
      <c r="F48" s="4"/>
      <c r="G48" s="4"/>
      <c r="H48" s="4"/>
      <c r="I48" s="7"/>
      <c r="J48" s="8"/>
      <c r="K48" s="9"/>
      <c r="L48" s="10"/>
      <c r="M48" s="10"/>
      <c r="N48" s="10"/>
      <c r="O48" s="10"/>
      <c r="P48" s="10"/>
    </row>
    <row r="49" spans="1:16" ht="15.75">
      <c r="A49" s="4"/>
      <c r="B49" s="5"/>
      <c r="C49" s="5"/>
      <c r="D49" s="6"/>
      <c r="E49" s="4"/>
      <c r="F49" s="4"/>
      <c r="G49" s="4"/>
      <c r="H49" s="4"/>
      <c r="I49" s="7"/>
      <c r="J49" s="8"/>
      <c r="K49" s="9"/>
      <c r="L49" s="10"/>
      <c r="M49" s="10"/>
      <c r="N49" s="10"/>
      <c r="O49" s="10"/>
      <c r="P49" s="10"/>
    </row>
    <row r="50" spans="1:16" ht="15.75">
      <c r="A50" s="4"/>
      <c r="B50" s="5"/>
      <c r="C50" s="5"/>
      <c r="D50" s="6"/>
      <c r="E50" s="4"/>
      <c r="F50" s="4"/>
      <c r="G50" s="4"/>
      <c r="H50" s="4"/>
      <c r="I50" s="7"/>
      <c r="J50" s="8"/>
      <c r="K50" s="9"/>
      <c r="L50" s="10"/>
      <c r="M50" s="10"/>
      <c r="N50" s="10"/>
      <c r="O50" s="10"/>
      <c r="P50" s="10"/>
    </row>
    <row r="51" spans="1:16" ht="15">
      <c r="A51" s="10"/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">
      <c r="A52" s="10"/>
      <c r="B52" s="11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8"/>
  <sheetViews>
    <sheetView tabSelected="1" zoomScalePageLayoutView="0" workbookViewId="0" topLeftCell="A4">
      <selection activeCell="K14" sqref="K14"/>
    </sheetView>
  </sheetViews>
  <sheetFormatPr defaultColWidth="9.140625" defaultRowHeight="15"/>
  <cols>
    <col min="2" max="2" width="22.57421875" style="0" customWidth="1"/>
    <col min="3" max="3" width="19.7109375" style="0" customWidth="1"/>
    <col min="5" max="5" width="11.00390625" style="0" customWidth="1"/>
    <col min="6" max="6" width="10.7109375" style="0" customWidth="1"/>
    <col min="7" max="7" width="10.8515625" style="0" customWidth="1"/>
    <col min="8" max="8" width="11.57421875" style="0" customWidth="1"/>
    <col min="10" max="10" width="11.8515625" style="0" customWidth="1"/>
    <col min="11" max="11" width="13.57421875" style="0" customWidth="1"/>
  </cols>
  <sheetData>
    <row r="3" spans="1:11" ht="18.75">
      <c r="A3" s="14"/>
      <c r="B3" s="15"/>
      <c r="C3" s="15" t="s">
        <v>28</v>
      </c>
      <c r="D3" s="14"/>
      <c r="E3" s="14"/>
      <c r="F3" s="14"/>
      <c r="G3" s="14"/>
      <c r="H3" s="14"/>
      <c r="I3" s="14"/>
      <c r="J3" s="14"/>
      <c r="K3" s="14"/>
    </row>
    <row r="4" spans="1:11" ht="18.75">
      <c r="A4" s="14"/>
      <c r="B4" s="15"/>
      <c r="C4" s="35" t="s">
        <v>29</v>
      </c>
      <c r="D4" s="14"/>
      <c r="E4" s="14"/>
      <c r="F4" s="14"/>
      <c r="G4" s="14"/>
      <c r="H4" s="14"/>
      <c r="I4" s="14"/>
      <c r="J4" s="14"/>
      <c r="K4" s="14"/>
    </row>
    <row r="5" spans="1:11" ht="18.75">
      <c r="A5" s="14"/>
      <c r="B5" s="15"/>
      <c r="C5" s="15" t="s">
        <v>71</v>
      </c>
      <c r="D5" s="14"/>
      <c r="E5" s="14"/>
      <c r="F5" s="14"/>
      <c r="G5" s="14"/>
      <c r="H5" s="14"/>
      <c r="I5" s="14"/>
      <c r="J5" s="14"/>
      <c r="K5" s="14"/>
    </row>
    <row r="6" spans="1:11" ht="18.75">
      <c r="A6" s="14"/>
      <c r="B6" s="15"/>
      <c r="C6" s="15"/>
      <c r="D6" s="14"/>
      <c r="E6" s="14"/>
      <c r="F6" s="14"/>
      <c r="G6" s="14"/>
      <c r="H6" s="14"/>
      <c r="I6" s="14"/>
      <c r="J6" s="14"/>
      <c r="K6" s="14"/>
    </row>
    <row r="7" spans="1:11" ht="18.75">
      <c r="A7" s="14"/>
      <c r="B7" s="15" t="s">
        <v>10</v>
      </c>
      <c r="C7" s="15" t="s">
        <v>40</v>
      </c>
      <c r="D7" s="14"/>
      <c r="E7" s="14"/>
      <c r="F7" s="14"/>
      <c r="G7" s="14"/>
      <c r="H7" s="14"/>
      <c r="I7" s="14"/>
      <c r="J7" s="14"/>
      <c r="K7" s="14"/>
    </row>
    <row r="8" spans="1:11" ht="19.5" thickBot="1">
      <c r="A8" s="14"/>
      <c r="B8" s="15"/>
      <c r="C8" s="15"/>
      <c r="D8" s="14"/>
      <c r="E8" s="14"/>
      <c r="F8" s="14"/>
      <c r="G8" s="14"/>
      <c r="H8" s="14"/>
      <c r="I8" s="14"/>
      <c r="J8" s="14"/>
      <c r="K8" s="14"/>
    </row>
    <row r="9" spans="1:11" ht="18.75">
      <c r="A9" s="16" t="s">
        <v>11</v>
      </c>
      <c r="B9" s="17" t="s">
        <v>0</v>
      </c>
      <c r="C9" s="17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6</v>
      </c>
      <c r="I9" s="18" t="s">
        <v>7</v>
      </c>
      <c r="J9" s="18" t="s">
        <v>8</v>
      </c>
      <c r="K9" s="19" t="s">
        <v>9</v>
      </c>
    </row>
    <row r="10" spans="1:11" ht="18.75">
      <c r="A10" s="47">
        <v>1</v>
      </c>
      <c r="B10" s="22" t="s">
        <v>41</v>
      </c>
      <c r="C10" s="22" t="s">
        <v>33</v>
      </c>
      <c r="D10" s="23" t="s">
        <v>21</v>
      </c>
      <c r="E10" s="23">
        <v>180</v>
      </c>
      <c r="F10" s="23">
        <v>178</v>
      </c>
      <c r="G10" s="23">
        <v>182</v>
      </c>
      <c r="H10" s="23">
        <v>174</v>
      </c>
      <c r="I10" s="24">
        <f aca="true" t="shared" si="0" ref="I10:I35">SUM(E10:H10)</f>
        <v>714</v>
      </c>
      <c r="J10" s="25">
        <v>0</v>
      </c>
      <c r="K10" s="26">
        <f aca="true" t="shared" si="1" ref="K10:K35">SUM(I10*J10)+I10</f>
        <v>714</v>
      </c>
    </row>
    <row r="11" spans="1:11" ht="18.75">
      <c r="A11" s="47">
        <v>2</v>
      </c>
      <c r="B11" s="29" t="s">
        <v>42</v>
      </c>
      <c r="C11" s="29" t="s">
        <v>31</v>
      </c>
      <c r="D11" s="30" t="s">
        <v>21</v>
      </c>
      <c r="E11" s="30">
        <v>149</v>
      </c>
      <c r="F11" s="30">
        <v>171</v>
      </c>
      <c r="G11" s="30">
        <v>186</v>
      </c>
      <c r="H11" s="30">
        <v>182</v>
      </c>
      <c r="I11" s="31">
        <f t="shared" si="0"/>
        <v>688</v>
      </c>
      <c r="J11" s="32">
        <v>0</v>
      </c>
      <c r="K11" s="33">
        <f t="shared" si="1"/>
        <v>688</v>
      </c>
    </row>
    <row r="12" spans="1:11" ht="18.75">
      <c r="A12" s="47">
        <v>3</v>
      </c>
      <c r="B12" s="22" t="s">
        <v>43</v>
      </c>
      <c r="C12" s="22" t="s">
        <v>31</v>
      </c>
      <c r="D12" s="23" t="s">
        <v>19</v>
      </c>
      <c r="E12" s="23">
        <v>159</v>
      </c>
      <c r="F12" s="23">
        <v>158</v>
      </c>
      <c r="G12" s="23">
        <v>160</v>
      </c>
      <c r="H12" s="23">
        <v>158</v>
      </c>
      <c r="I12" s="24">
        <f t="shared" si="0"/>
        <v>635</v>
      </c>
      <c r="J12" s="25">
        <v>0.05</v>
      </c>
      <c r="K12" s="26">
        <f t="shared" si="1"/>
        <v>666.75</v>
      </c>
    </row>
    <row r="13" spans="1:11" ht="18.75">
      <c r="A13" s="47">
        <v>4</v>
      </c>
      <c r="B13" s="29" t="s">
        <v>44</v>
      </c>
      <c r="C13" s="29" t="s">
        <v>39</v>
      </c>
      <c r="D13" s="30" t="s">
        <v>21</v>
      </c>
      <c r="E13" s="30">
        <v>169</v>
      </c>
      <c r="F13" s="30">
        <v>158</v>
      </c>
      <c r="G13" s="30">
        <v>168</v>
      </c>
      <c r="H13" s="30">
        <v>165</v>
      </c>
      <c r="I13" s="31">
        <f t="shared" si="0"/>
        <v>660</v>
      </c>
      <c r="J13" s="32">
        <v>0</v>
      </c>
      <c r="K13" s="33">
        <f t="shared" si="1"/>
        <v>660</v>
      </c>
    </row>
    <row r="14" spans="1:11" ht="18.75">
      <c r="A14" s="47">
        <v>5</v>
      </c>
      <c r="B14" s="29" t="s">
        <v>45</v>
      </c>
      <c r="C14" s="29" t="s">
        <v>26</v>
      </c>
      <c r="D14" s="30" t="s">
        <v>19</v>
      </c>
      <c r="E14" s="30">
        <v>160</v>
      </c>
      <c r="F14" s="30">
        <v>144</v>
      </c>
      <c r="G14" s="30">
        <v>171</v>
      </c>
      <c r="H14" s="30">
        <v>152</v>
      </c>
      <c r="I14" s="31">
        <f t="shared" si="0"/>
        <v>627</v>
      </c>
      <c r="J14" s="32">
        <v>0.05</v>
      </c>
      <c r="K14" s="33">
        <f t="shared" si="1"/>
        <v>658.35</v>
      </c>
    </row>
    <row r="15" spans="1:11" ht="18.75">
      <c r="A15" s="47">
        <v>6</v>
      </c>
      <c r="B15" s="29" t="s">
        <v>46</v>
      </c>
      <c r="C15" s="29" t="s">
        <v>39</v>
      </c>
      <c r="D15" s="30" t="s">
        <v>19</v>
      </c>
      <c r="E15" s="30">
        <v>144</v>
      </c>
      <c r="F15" s="30">
        <v>169</v>
      </c>
      <c r="G15" s="30">
        <v>157</v>
      </c>
      <c r="H15" s="30">
        <v>157</v>
      </c>
      <c r="I15" s="31">
        <f t="shared" si="0"/>
        <v>627</v>
      </c>
      <c r="J15" s="32">
        <v>0.05</v>
      </c>
      <c r="K15" s="33">
        <f t="shared" si="1"/>
        <v>658.35</v>
      </c>
    </row>
    <row r="16" spans="1:11" ht="18.75">
      <c r="A16" s="47">
        <v>7</v>
      </c>
      <c r="B16" s="29" t="s">
        <v>47</v>
      </c>
      <c r="C16" s="29" t="s">
        <v>37</v>
      </c>
      <c r="D16" s="30" t="s">
        <v>21</v>
      </c>
      <c r="E16" s="30">
        <v>174</v>
      </c>
      <c r="F16" s="30">
        <v>151</v>
      </c>
      <c r="G16" s="30">
        <v>172</v>
      </c>
      <c r="H16" s="30">
        <v>158</v>
      </c>
      <c r="I16" s="31">
        <f t="shared" si="0"/>
        <v>655</v>
      </c>
      <c r="J16" s="32">
        <v>0</v>
      </c>
      <c r="K16" s="33">
        <f t="shared" si="1"/>
        <v>655</v>
      </c>
    </row>
    <row r="17" spans="1:11" ht="18.75">
      <c r="A17" s="47">
        <v>8</v>
      </c>
      <c r="B17" s="29" t="s">
        <v>48</v>
      </c>
      <c r="C17" s="29" t="s">
        <v>49</v>
      </c>
      <c r="D17" s="30" t="s">
        <v>19</v>
      </c>
      <c r="E17" s="30">
        <v>167</v>
      </c>
      <c r="F17" s="30">
        <v>148</v>
      </c>
      <c r="G17" s="30">
        <v>148</v>
      </c>
      <c r="H17" s="30">
        <v>153</v>
      </c>
      <c r="I17" s="31">
        <f t="shared" si="0"/>
        <v>616</v>
      </c>
      <c r="J17" s="32">
        <v>0.05</v>
      </c>
      <c r="K17" s="33">
        <f t="shared" si="1"/>
        <v>646.8</v>
      </c>
    </row>
    <row r="18" spans="1:11" ht="18.75">
      <c r="A18" s="47">
        <v>9</v>
      </c>
      <c r="B18" s="22" t="s">
        <v>50</v>
      </c>
      <c r="C18" s="22" t="s">
        <v>14</v>
      </c>
      <c r="D18" s="23" t="s">
        <v>19</v>
      </c>
      <c r="E18" s="23">
        <v>140</v>
      </c>
      <c r="F18" s="23">
        <v>150</v>
      </c>
      <c r="G18" s="23">
        <v>168</v>
      </c>
      <c r="H18" s="23">
        <v>155</v>
      </c>
      <c r="I18" s="24">
        <f t="shared" si="0"/>
        <v>613</v>
      </c>
      <c r="J18" s="25">
        <v>0.05</v>
      </c>
      <c r="K18" s="26">
        <f t="shared" si="1"/>
        <v>643.65</v>
      </c>
    </row>
    <row r="19" spans="1:11" ht="18.75">
      <c r="A19" s="47">
        <v>10</v>
      </c>
      <c r="B19" s="22" t="s">
        <v>51</v>
      </c>
      <c r="C19" s="22" t="s">
        <v>37</v>
      </c>
      <c r="D19" s="23" t="s">
        <v>21</v>
      </c>
      <c r="E19" s="23">
        <v>160</v>
      </c>
      <c r="F19" s="23">
        <v>143</v>
      </c>
      <c r="G19" s="23">
        <v>168</v>
      </c>
      <c r="H19" s="23">
        <v>157</v>
      </c>
      <c r="I19" s="24">
        <f t="shared" si="0"/>
        <v>628</v>
      </c>
      <c r="J19" s="25">
        <v>0</v>
      </c>
      <c r="K19" s="26">
        <f t="shared" si="1"/>
        <v>628</v>
      </c>
    </row>
    <row r="20" spans="1:11" ht="18.75">
      <c r="A20" s="47">
        <v>11</v>
      </c>
      <c r="B20" s="29" t="s">
        <v>52</v>
      </c>
      <c r="C20" s="29" t="s">
        <v>37</v>
      </c>
      <c r="D20" s="30" t="s">
        <v>21</v>
      </c>
      <c r="E20" s="30">
        <v>147</v>
      </c>
      <c r="F20" s="30">
        <v>159</v>
      </c>
      <c r="G20" s="30">
        <v>161</v>
      </c>
      <c r="H20" s="30">
        <v>161</v>
      </c>
      <c r="I20" s="31">
        <f t="shared" si="0"/>
        <v>628</v>
      </c>
      <c r="J20" s="25">
        <v>0</v>
      </c>
      <c r="K20" s="33">
        <f t="shared" si="1"/>
        <v>628</v>
      </c>
    </row>
    <row r="21" spans="1:11" ht="18.75">
      <c r="A21" s="47">
        <v>12</v>
      </c>
      <c r="B21" s="22" t="s">
        <v>53</v>
      </c>
      <c r="C21" s="22" t="s">
        <v>22</v>
      </c>
      <c r="D21" s="23" t="s">
        <v>21</v>
      </c>
      <c r="E21" s="23">
        <v>161</v>
      </c>
      <c r="F21" s="23">
        <v>159</v>
      </c>
      <c r="G21" s="23">
        <v>153</v>
      </c>
      <c r="H21" s="23">
        <v>155</v>
      </c>
      <c r="I21" s="24">
        <f t="shared" si="0"/>
        <v>628</v>
      </c>
      <c r="J21" s="25">
        <v>0</v>
      </c>
      <c r="K21" s="26">
        <f t="shared" si="1"/>
        <v>628</v>
      </c>
    </row>
    <row r="22" spans="1:11" ht="18.75">
      <c r="A22" s="47">
        <v>13</v>
      </c>
      <c r="B22" s="29" t="s">
        <v>54</v>
      </c>
      <c r="C22" s="29" t="s">
        <v>33</v>
      </c>
      <c r="D22" s="30" t="s">
        <v>19</v>
      </c>
      <c r="E22" s="30">
        <v>149</v>
      </c>
      <c r="F22" s="30">
        <v>153</v>
      </c>
      <c r="G22" s="30">
        <v>151</v>
      </c>
      <c r="H22" s="30">
        <v>141</v>
      </c>
      <c r="I22" s="31">
        <f t="shared" si="0"/>
        <v>594</v>
      </c>
      <c r="J22" s="25">
        <v>0.05</v>
      </c>
      <c r="K22" s="33">
        <f t="shared" si="1"/>
        <v>623.7</v>
      </c>
    </row>
    <row r="23" spans="1:11" ht="18.75">
      <c r="A23" s="47">
        <v>14</v>
      </c>
      <c r="B23" s="22" t="s">
        <v>55</v>
      </c>
      <c r="C23" s="22" t="s">
        <v>39</v>
      </c>
      <c r="D23" s="23" t="s">
        <v>21</v>
      </c>
      <c r="E23" s="23">
        <v>165</v>
      </c>
      <c r="F23" s="23">
        <v>163</v>
      </c>
      <c r="G23" s="23">
        <v>147</v>
      </c>
      <c r="H23" s="23">
        <v>141</v>
      </c>
      <c r="I23" s="24">
        <f t="shared" si="0"/>
        <v>616</v>
      </c>
      <c r="J23" s="25">
        <v>0</v>
      </c>
      <c r="K23" s="26">
        <f t="shared" si="1"/>
        <v>616</v>
      </c>
    </row>
    <row r="24" spans="1:11" ht="18.75">
      <c r="A24" s="47">
        <v>15</v>
      </c>
      <c r="B24" s="29" t="s">
        <v>56</v>
      </c>
      <c r="C24" s="29" t="s">
        <v>22</v>
      </c>
      <c r="D24" s="30" t="s">
        <v>57</v>
      </c>
      <c r="E24" s="30">
        <v>167</v>
      </c>
      <c r="F24" s="30">
        <v>163</v>
      </c>
      <c r="G24" s="30">
        <v>153</v>
      </c>
      <c r="H24" s="30">
        <v>164</v>
      </c>
      <c r="I24" s="31">
        <f t="shared" si="0"/>
        <v>647</v>
      </c>
      <c r="J24" s="32">
        <v>-0.05</v>
      </c>
      <c r="K24" s="33">
        <f t="shared" si="1"/>
        <v>614.65</v>
      </c>
    </row>
    <row r="25" spans="1:11" ht="18.75">
      <c r="A25" s="47">
        <v>16</v>
      </c>
      <c r="B25" s="22" t="s">
        <v>58</v>
      </c>
      <c r="C25" s="22" t="s">
        <v>39</v>
      </c>
      <c r="D25" s="23" t="s">
        <v>19</v>
      </c>
      <c r="E25" s="23">
        <v>154</v>
      </c>
      <c r="F25" s="23">
        <v>165</v>
      </c>
      <c r="G25" s="23">
        <v>151</v>
      </c>
      <c r="H25" s="23">
        <v>107</v>
      </c>
      <c r="I25" s="24">
        <f t="shared" si="0"/>
        <v>577</v>
      </c>
      <c r="J25" s="25">
        <v>0.05</v>
      </c>
      <c r="K25" s="26">
        <f t="shared" si="1"/>
        <v>605.85</v>
      </c>
    </row>
    <row r="26" spans="1:11" ht="18.75">
      <c r="A26" s="47">
        <v>17</v>
      </c>
      <c r="B26" s="29" t="s">
        <v>59</v>
      </c>
      <c r="C26" s="29" t="s">
        <v>26</v>
      </c>
      <c r="D26" s="30" t="s">
        <v>60</v>
      </c>
      <c r="E26" s="30">
        <v>158</v>
      </c>
      <c r="F26" s="30">
        <v>127</v>
      </c>
      <c r="G26" s="30">
        <v>157</v>
      </c>
      <c r="H26" s="30">
        <v>114</v>
      </c>
      <c r="I26" s="31">
        <f t="shared" si="0"/>
        <v>556</v>
      </c>
      <c r="J26" s="32">
        <v>0.05</v>
      </c>
      <c r="K26" s="33">
        <f t="shared" si="1"/>
        <v>583.8</v>
      </c>
    </row>
    <row r="27" spans="1:11" ht="23.25" customHeight="1">
      <c r="A27" s="47">
        <v>18</v>
      </c>
      <c r="B27" s="39" t="s">
        <v>61</v>
      </c>
      <c r="C27" s="29" t="s">
        <v>22</v>
      </c>
      <c r="D27" s="30" t="s">
        <v>21</v>
      </c>
      <c r="E27" s="30">
        <v>115</v>
      </c>
      <c r="F27" s="30">
        <v>141</v>
      </c>
      <c r="G27" s="30">
        <v>136</v>
      </c>
      <c r="H27" s="30">
        <v>162</v>
      </c>
      <c r="I27" s="24">
        <f t="shared" si="0"/>
        <v>554</v>
      </c>
      <c r="J27" s="32">
        <v>0</v>
      </c>
      <c r="K27" s="33">
        <f t="shared" si="1"/>
        <v>554</v>
      </c>
    </row>
    <row r="28" spans="1:11" ht="18.75">
      <c r="A28" s="47">
        <v>19</v>
      </c>
      <c r="B28" s="22" t="s">
        <v>62</v>
      </c>
      <c r="C28" s="22" t="s">
        <v>14</v>
      </c>
      <c r="D28" s="23" t="s">
        <v>21</v>
      </c>
      <c r="E28" s="23">
        <v>117</v>
      </c>
      <c r="F28" s="23">
        <v>134</v>
      </c>
      <c r="G28" s="23">
        <v>147</v>
      </c>
      <c r="H28" s="23">
        <v>141</v>
      </c>
      <c r="I28" s="24">
        <f t="shared" si="0"/>
        <v>539</v>
      </c>
      <c r="J28" s="25">
        <v>0</v>
      </c>
      <c r="K28" s="26">
        <f t="shared" si="1"/>
        <v>539</v>
      </c>
    </row>
    <row r="29" spans="1:11" ht="18" customHeight="1">
      <c r="A29" s="47">
        <v>20</v>
      </c>
      <c r="B29" s="39" t="s">
        <v>63</v>
      </c>
      <c r="C29" s="29" t="s">
        <v>39</v>
      </c>
      <c r="D29" s="30" t="s">
        <v>21</v>
      </c>
      <c r="E29" s="30">
        <v>101</v>
      </c>
      <c r="F29" s="30">
        <v>149</v>
      </c>
      <c r="G29" s="30">
        <v>148</v>
      </c>
      <c r="H29" s="30">
        <v>140</v>
      </c>
      <c r="I29" s="24">
        <f t="shared" si="0"/>
        <v>538</v>
      </c>
      <c r="J29" s="32">
        <v>0</v>
      </c>
      <c r="K29" s="33">
        <f t="shared" si="1"/>
        <v>538</v>
      </c>
    </row>
    <row r="30" spans="1:11" ht="18.75">
      <c r="A30" s="47">
        <v>21</v>
      </c>
      <c r="B30" s="22" t="s">
        <v>64</v>
      </c>
      <c r="C30" s="22" t="s">
        <v>26</v>
      </c>
      <c r="D30" s="23" t="s">
        <v>57</v>
      </c>
      <c r="E30" s="23">
        <v>132</v>
      </c>
      <c r="F30" s="23">
        <v>139</v>
      </c>
      <c r="G30" s="23">
        <v>141</v>
      </c>
      <c r="H30" s="23">
        <v>110</v>
      </c>
      <c r="I30" s="24">
        <f t="shared" si="0"/>
        <v>522</v>
      </c>
      <c r="J30" s="25">
        <v>-0.05</v>
      </c>
      <c r="K30" s="26">
        <f t="shared" si="1"/>
        <v>495.9</v>
      </c>
    </row>
    <row r="31" spans="1:11" ht="18.75">
      <c r="A31" s="47">
        <v>22</v>
      </c>
      <c r="B31" s="22" t="s">
        <v>65</v>
      </c>
      <c r="C31" s="22" t="s">
        <v>14</v>
      </c>
      <c r="D31" s="23" t="s">
        <v>34</v>
      </c>
      <c r="E31" s="23">
        <v>110</v>
      </c>
      <c r="F31" s="23">
        <v>93</v>
      </c>
      <c r="G31" s="23">
        <v>111</v>
      </c>
      <c r="H31" s="23">
        <v>59</v>
      </c>
      <c r="I31" s="24">
        <f t="shared" si="0"/>
        <v>373</v>
      </c>
      <c r="J31" s="25">
        <v>0.25</v>
      </c>
      <c r="K31" s="26">
        <f t="shared" si="1"/>
        <v>466.25</v>
      </c>
    </row>
    <row r="32" spans="1:11" ht="18.75">
      <c r="A32" s="47">
        <v>23</v>
      </c>
      <c r="B32" s="22" t="s">
        <v>66</v>
      </c>
      <c r="C32" s="22" t="s">
        <v>37</v>
      </c>
      <c r="D32" s="23" t="s">
        <v>34</v>
      </c>
      <c r="E32" s="23">
        <v>95</v>
      </c>
      <c r="F32" s="23">
        <v>84</v>
      </c>
      <c r="G32" s="23">
        <v>114</v>
      </c>
      <c r="H32" s="23">
        <v>77</v>
      </c>
      <c r="I32" s="24">
        <f t="shared" si="0"/>
        <v>370</v>
      </c>
      <c r="J32" s="25">
        <v>0.25</v>
      </c>
      <c r="K32" s="26">
        <f t="shared" si="1"/>
        <v>462.5</v>
      </c>
    </row>
    <row r="33" spans="1:11" ht="18.75">
      <c r="A33" s="47">
        <v>24</v>
      </c>
      <c r="B33" s="29" t="s">
        <v>67</v>
      </c>
      <c r="C33" s="29" t="s">
        <v>26</v>
      </c>
      <c r="D33" s="30" t="s">
        <v>57</v>
      </c>
      <c r="E33" s="30">
        <v>130</v>
      </c>
      <c r="F33" s="30">
        <v>117</v>
      </c>
      <c r="G33" s="30">
        <v>95</v>
      </c>
      <c r="H33" s="30">
        <v>143</v>
      </c>
      <c r="I33" s="31">
        <f t="shared" si="0"/>
        <v>485</v>
      </c>
      <c r="J33" s="32">
        <v>-0.05</v>
      </c>
      <c r="K33" s="33">
        <f t="shared" si="1"/>
        <v>460.75</v>
      </c>
    </row>
    <row r="34" spans="1:11" ht="18.75">
      <c r="A34" s="45">
        <v>25</v>
      </c>
      <c r="B34" s="29" t="s">
        <v>68</v>
      </c>
      <c r="C34" s="29" t="s">
        <v>33</v>
      </c>
      <c r="D34" s="30" t="s">
        <v>19</v>
      </c>
      <c r="E34" s="30">
        <v>101</v>
      </c>
      <c r="F34" s="30">
        <v>96</v>
      </c>
      <c r="G34" s="30">
        <v>128</v>
      </c>
      <c r="H34" s="30">
        <v>108</v>
      </c>
      <c r="I34" s="31">
        <f t="shared" si="0"/>
        <v>433</v>
      </c>
      <c r="J34" s="32">
        <v>0.05</v>
      </c>
      <c r="K34" s="33">
        <f t="shared" si="1"/>
        <v>454.65</v>
      </c>
    </row>
    <row r="35" spans="1:11" ht="19.5" thickBot="1">
      <c r="A35" s="46">
        <v>26</v>
      </c>
      <c r="B35" s="40" t="s">
        <v>69</v>
      </c>
      <c r="C35" s="40" t="s">
        <v>14</v>
      </c>
      <c r="D35" s="41" t="s">
        <v>19</v>
      </c>
      <c r="E35" s="41">
        <v>107</v>
      </c>
      <c r="F35" s="41">
        <v>103</v>
      </c>
      <c r="G35" s="41">
        <v>101</v>
      </c>
      <c r="H35" s="41">
        <v>107</v>
      </c>
      <c r="I35" s="42">
        <f t="shared" si="0"/>
        <v>418</v>
      </c>
      <c r="J35" s="43">
        <v>0.05</v>
      </c>
      <c r="K35" s="44">
        <f t="shared" si="1"/>
        <v>438.9</v>
      </c>
    </row>
    <row r="38" ht="18.75">
      <c r="B38" s="48" t="s">
        <v>70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Jaroslav Aleš</cp:lastModifiedBy>
  <cp:lastPrinted>2016-09-01T13:54:57Z</cp:lastPrinted>
  <dcterms:created xsi:type="dcterms:W3CDTF">2012-06-04T17:00:29Z</dcterms:created>
  <dcterms:modified xsi:type="dcterms:W3CDTF">2017-12-16T16:58:48Z</dcterms:modified>
  <cp:category/>
  <cp:version/>
  <cp:contentType/>
  <cp:contentStatus/>
</cp:coreProperties>
</file>