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chu\Downloads\"/>
    </mc:Choice>
  </mc:AlternateContent>
  <xr:revisionPtr revIDLastSave="0" documentId="13_ncr:1_{91147228-C0EB-434E-AE6E-AE1F4A654833}" xr6:coauthVersionLast="47" xr6:coauthVersionMax="47" xr10:uidLastSave="{00000000-0000-0000-0000-000000000000}"/>
  <bookViews>
    <workbookView xWindow="1740" yWindow="1200" windowWidth="27060" windowHeight="15000" xr2:uid="{E0737D6E-30E6-444C-9A10-1DA405F8202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K32" i="1"/>
  <c r="M32" i="1" s="1"/>
  <c r="O31" i="1"/>
  <c r="K31" i="1"/>
  <c r="M31" i="1" s="1"/>
  <c r="O26" i="1"/>
  <c r="K26" i="1"/>
  <c r="M26" i="1" s="1"/>
  <c r="N26" i="1" s="1"/>
  <c r="O25" i="1"/>
  <c r="K25" i="1"/>
  <c r="M25" i="1" s="1"/>
  <c r="N25" i="1" s="1"/>
  <c r="O24" i="1"/>
  <c r="K24" i="1"/>
  <c r="M24" i="1" s="1"/>
  <c r="N24" i="1" s="1"/>
  <c r="O20" i="1"/>
  <c r="K20" i="1"/>
  <c r="M20" i="1" s="1"/>
  <c r="O19" i="1"/>
  <c r="K19" i="1"/>
  <c r="N19" i="1" s="1"/>
  <c r="O18" i="1"/>
  <c r="K18" i="1"/>
  <c r="M18" i="1" s="1"/>
  <c r="O17" i="1"/>
  <c r="K17" i="1"/>
  <c r="M17" i="1" s="1"/>
  <c r="O12" i="1"/>
  <c r="K12" i="1"/>
  <c r="M12" i="1" s="1"/>
  <c r="N12" i="1" s="1"/>
  <c r="O11" i="1"/>
  <c r="K11" i="1"/>
  <c r="M11" i="1" s="1"/>
  <c r="N11" i="1" s="1"/>
  <c r="O10" i="1"/>
  <c r="K10" i="1"/>
  <c r="M10" i="1" s="1"/>
  <c r="N10" i="1" s="1"/>
  <c r="O9" i="1"/>
  <c r="K9" i="1"/>
  <c r="M9" i="1" s="1"/>
  <c r="N9" i="1" s="1"/>
  <c r="O8" i="1"/>
  <c r="K8" i="1"/>
  <c r="M8" i="1" s="1"/>
  <c r="N8" i="1" s="1"/>
  <c r="N31" i="1" l="1"/>
  <c r="N32" i="1"/>
  <c r="N17" i="1"/>
  <c r="N18" i="1"/>
  <c r="M19" i="1"/>
  <c r="N20" i="1"/>
</calcChain>
</file>

<file path=xl/sharedStrings.xml><?xml version="1.0" encoding="utf-8"?>
<sst xmlns="http://schemas.openxmlformats.org/spreadsheetml/2006/main" count="112" uniqueCount="50">
  <si>
    <t>Mistrovství České republiky 2023/2024 - kvalifikační turnaj</t>
  </si>
  <si>
    <t>1. kolo</t>
  </si>
  <si>
    <t>26. listopadu 2023- Olomouc Šantovka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</si>
  <si>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</si>
  <si>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</si>
  <si>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</si>
  <si>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</si>
  <si>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</si>
  <si>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</si>
  <si>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</si>
  <si>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</si>
  <si>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</si>
  <si>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</si>
  <si>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</si>
  <si>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</si>
  <si>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</si>
  <si>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</si>
  <si>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</si>
  <si>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</si>
  <si>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Krch Michal</t>
  </si>
  <si>
    <t>B-1</t>
  </si>
  <si>
    <t>BC Bowlingzone Blinds</t>
  </si>
  <si>
    <t>Budil Ivo</t>
  </si>
  <si>
    <t>TJ Zora Praha</t>
  </si>
  <si>
    <t>Kunovjánková Iveta</t>
  </si>
  <si>
    <t>TJ Jiskra Kyjov</t>
  </si>
  <si>
    <t>Turchyn Yaroslav</t>
  </si>
  <si>
    <t>Jíra Jaroslav</t>
  </si>
  <si>
    <t>Kategorie B2</t>
  </si>
  <si>
    <t>Hasala Jaromír</t>
  </si>
  <si>
    <t>B-2</t>
  </si>
  <si>
    <t>Macháček Karel</t>
  </si>
  <si>
    <t>SK Slavia Praha OZP</t>
  </si>
  <si>
    <t>Reichel Jiří</t>
  </si>
  <si>
    <t>Gut Pavel</t>
  </si>
  <si>
    <t>u zábradlí</t>
  </si>
  <si>
    <t>Kategorie B3</t>
  </si>
  <si>
    <t>Macháčková Věra</t>
  </si>
  <si>
    <t>B-3</t>
  </si>
  <si>
    <t>2</t>
  </si>
  <si>
    <t>Matouš Roman</t>
  </si>
  <si>
    <t>BSC Praha</t>
  </si>
  <si>
    <t>3</t>
  </si>
  <si>
    <t>Dluská Jitka</t>
  </si>
  <si>
    <t>Kategorie TP</t>
  </si>
  <si>
    <t>Kochman Tomáš</t>
  </si>
  <si>
    <t>TPB9</t>
  </si>
  <si>
    <t>Vítek Ondřej</t>
  </si>
  <si>
    <t>TPB4</t>
  </si>
  <si>
    <t>Hlavní rozhodčí:  Gutová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</si>
</sst>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1" fontId="5" fillId="0" borderId="2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1" fontId="5" fillId="0" borderId="4" xfId="0" applyNumberFormat="1" applyFont="1" applyBorder="1"/>
    <xf numFmtId="1" fontId="3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5" fillId="4" borderId="2" xfId="0" applyFont="1" applyFill="1" applyBorder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 vertical="center" indent="1"/>
    </xf>
    <xf numFmtId="1" fontId="5" fillId="0" borderId="2" xfId="0" applyNumberFormat="1" applyFont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vertical="center"/>
    </xf>
    <xf numFmtId="1" fontId="5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2" borderId="3" xfId="0" applyNumberFormat="1" applyFont="1" applyFill="1" applyBorder="1" applyAlignment="1">
      <alignment horizontal="right" vertical="center"/>
    </xf>
    <xf numFmtId="1" fontId="3" fillId="2" borderId="3" xfId="0" applyNumberFormat="1" applyFont="1" applyFill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1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left" vertical="top"/>
    </xf>
    <xf numFmtId="1" fontId="5" fillId="0" borderId="6" xfId="0" applyNumberFormat="1" applyFont="1" applyBorder="1" applyAlignment="1">
      <alignment horizontal="left" vertical="top"/>
    </xf>
    <xf numFmtId="1" fontId="3" fillId="0" borderId="2" xfId="0" applyNumberFormat="1" applyFont="1" applyBorder="1" applyAlignment="1">
      <alignment horizontal="left" vertical="top"/>
    </xf>
    <xf numFmtId="1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4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1" fontId="4" fillId="0" borderId="0" xfId="0" applyNumberFormat="1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72F35-73C4-46EF-959E-F155BDCFFFB9}">
  <dimension ref="B3:Q36"/>
  <sheetViews>
    <sheetView tabSelected="1" topLeftCell="A5" workbookViewId="0">
      <selection activeCell="P32" sqref="B5:P32"/>
    </sheetView>
  </sheetViews>
  <sheetFormatPr defaultRowHeight="15" x14ac:dyDescent="0.25"/>
  <cols>
    <col min="3" max="3" width="18.5703125" customWidth="1"/>
    <col min="4" max="4" width="7.140625" customWidth="1"/>
    <col min="5" max="5" width="4.28515625" customWidth="1"/>
    <col min="6" max="6" width="5" customWidth="1"/>
    <col min="7" max="7" width="6.28515625" customWidth="1"/>
    <col min="8" max="8" width="5.7109375" customWidth="1"/>
    <col min="9" max="9" width="6.140625" customWidth="1"/>
    <col min="10" max="10" width="5.28515625" customWidth="1"/>
    <col min="11" max="11" width="8" customWidth="1"/>
    <col min="12" max="12" width="4.7109375" customWidth="1"/>
    <col min="13" max="13" width="7" customWidth="1"/>
    <col min="14" max="14" width="6.85546875" customWidth="1"/>
    <col min="15" max="15" width="6" customWidth="1"/>
    <col min="16" max="16" width="22.7109375" customWidth="1"/>
    <col min="17" max="17" width="10.7109375" customWidth="1"/>
  </cols>
  <sheetData>
    <row r="3" spans="2:16" ht="15.75" x14ac:dyDescent="0.25"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1"/>
      <c r="O3" s="1"/>
      <c r="P3" s="1"/>
    </row>
    <row r="4" spans="2:16" ht="15.75" x14ac:dyDescent="0.25">
      <c r="B4" s="39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1"/>
      <c r="O4" s="1"/>
      <c r="P4" s="1"/>
    </row>
    <row r="5" spans="2:16" ht="15.75" x14ac:dyDescent="0.25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1"/>
      <c r="O5" s="1"/>
      <c r="P5" s="1"/>
    </row>
    <row r="6" spans="2:16" ht="15.75" x14ac:dyDescent="0.25">
      <c r="B6" s="1"/>
      <c r="C6" s="3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53" customFormat="1" ht="32.25" customHeight="1" x14ac:dyDescent="0.25">
      <c r="B7" s="49" t="s">
        <v>4</v>
      </c>
      <c r="C7" s="50" t="s">
        <v>5</v>
      </c>
      <c r="D7" s="50" t="s">
        <v>6</v>
      </c>
      <c r="E7" s="50" t="s">
        <v>7</v>
      </c>
      <c r="F7" s="50" t="s">
        <v>8</v>
      </c>
      <c r="G7" s="50" t="s">
        <v>9</v>
      </c>
      <c r="H7" s="50" t="s">
        <v>10</v>
      </c>
      <c r="I7" s="50" t="s">
        <v>11</v>
      </c>
      <c r="J7" s="50" t="s">
        <v>12</v>
      </c>
      <c r="K7" s="51" t="s">
        <v>13</v>
      </c>
      <c r="L7" s="54" t="s">
        <v>14</v>
      </c>
      <c r="M7" s="52" t="s">
        <v>15</v>
      </c>
      <c r="N7" s="55" t="s">
        <v>16</v>
      </c>
      <c r="O7" s="55" t="s">
        <v>17</v>
      </c>
      <c r="P7" s="50" t="s">
        <v>18</v>
      </c>
    </row>
    <row r="8" spans="2:16" ht="15.75" x14ac:dyDescent="0.25">
      <c r="B8" s="7">
        <v>1</v>
      </c>
      <c r="C8" s="34" t="s">
        <v>19</v>
      </c>
      <c r="D8" s="8" t="s">
        <v>20</v>
      </c>
      <c r="E8" s="9">
        <v>141</v>
      </c>
      <c r="F8" s="9">
        <v>80</v>
      </c>
      <c r="G8" s="9">
        <v>117</v>
      </c>
      <c r="H8" s="9">
        <v>89</v>
      </c>
      <c r="I8" s="9">
        <v>83</v>
      </c>
      <c r="J8" s="9">
        <v>112</v>
      </c>
      <c r="K8" s="9">
        <f>SUM(E8:J8)</f>
        <v>622</v>
      </c>
      <c r="L8" s="9"/>
      <c r="M8" s="9">
        <f>SUM(K8:L8)</f>
        <v>622</v>
      </c>
      <c r="N8" s="43">
        <f>SUM(M8/6)</f>
        <v>103.66666666666667</v>
      </c>
      <c r="O8" s="11">
        <f>MAX(E8:J8)</f>
        <v>141</v>
      </c>
      <c r="P8" s="12" t="s">
        <v>21</v>
      </c>
    </row>
    <row r="9" spans="2:16" ht="15.75" x14ac:dyDescent="0.25">
      <c r="B9" s="13">
        <v>2</v>
      </c>
      <c r="C9" s="41" t="s">
        <v>22</v>
      </c>
      <c r="D9" s="13" t="s">
        <v>20</v>
      </c>
      <c r="E9" s="40">
        <v>92</v>
      </c>
      <c r="F9" s="40">
        <v>78</v>
      </c>
      <c r="G9" s="40">
        <v>76</v>
      </c>
      <c r="H9" s="40">
        <v>101</v>
      </c>
      <c r="I9" s="40">
        <v>67</v>
      </c>
      <c r="J9" s="40">
        <v>91</v>
      </c>
      <c r="K9" s="40">
        <f>SUM(E9:J9)</f>
        <v>505</v>
      </c>
      <c r="L9" s="40"/>
      <c r="M9" s="40">
        <f>SUM(K9:L9)</f>
        <v>505</v>
      </c>
      <c r="N9" s="13">
        <f>SUM(M9/6)</f>
        <v>84.166666666666671</v>
      </c>
      <c r="O9" s="13">
        <f>MAX(E9:J9)</f>
        <v>101</v>
      </c>
      <c r="P9" s="13" t="s">
        <v>23</v>
      </c>
    </row>
    <row r="10" spans="2:16" ht="15.75" x14ac:dyDescent="0.25">
      <c r="B10" s="19">
        <v>3</v>
      </c>
      <c r="C10" s="34" t="s">
        <v>24</v>
      </c>
      <c r="D10" s="8" t="s">
        <v>20</v>
      </c>
      <c r="E10" s="9">
        <v>64</v>
      </c>
      <c r="F10" s="9">
        <v>80</v>
      </c>
      <c r="G10" s="9">
        <v>52</v>
      </c>
      <c r="H10" s="9">
        <v>72</v>
      </c>
      <c r="I10" s="9">
        <v>85</v>
      </c>
      <c r="J10" s="9">
        <v>66</v>
      </c>
      <c r="K10" s="9">
        <f>SUM(E10:J10)</f>
        <v>419</v>
      </c>
      <c r="L10" s="9">
        <v>60</v>
      </c>
      <c r="M10" s="9">
        <f>SUM(K10:L10)</f>
        <v>479</v>
      </c>
      <c r="N10" s="43">
        <f>SUM(M10/6)</f>
        <v>79.833333333333329</v>
      </c>
      <c r="O10" s="20">
        <f>MAX(E10:J10)</f>
        <v>85</v>
      </c>
      <c r="P10" s="12" t="s">
        <v>25</v>
      </c>
    </row>
    <row r="11" spans="2:16" ht="15.75" x14ac:dyDescent="0.25">
      <c r="B11" s="19">
        <v>4</v>
      </c>
      <c r="C11" s="34" t="s">
        <v>26</v>
      </c>
      <c r="D11" s="8" t="s">
        <v>20</v>
      </c>
      <c r="E11" s="9">
        <v>59</v>
      </c>
      <c r="F11" s="9">
        <v>74</v>
      </c>
      <c r="G11" s="9">
        <v>105</v>
      </c>
      <c r="H11" s="9">
        <v>61</v>
      </c>
      <c r="I11" s="9">
        <v>105</v>
      </c>
      <c r="J11" s="9">
        <v>63</v>
      </c>
      <c r="K11" s="9">
        <f>SUM(E11:J11)</f>
        <v>467</v>
      </c>
      <c r="L11" s="9"/>
      <c r="M11" s="9">
        <f>SUM(K11:L11)</f>
        <v>467</v>
      </c>
      <c r="N11" s="43">
        <f>SUM(M11/6)</f>
        <v>77.833333333333329</v>
      </c>
      <c r="O11" s="20">
        <f>MAX(E11:J11)</f>
        <v>105</v>
      </c>
      <c r="P11" s="12" t="s">
        <v>21</v>
      </c>
    </row>
    <row r="12" spans="2:16" ht="15.75" x14ac:dyDescent="0.25">
      <c r="B12" s="21">
        <v>5</v>
      </c>
      <c r="C12" s="41" t="s">
        <v>27</v>
      </c>
      <c r="D12" s="13" t="s">
        <v>20</v>
      </c>
      <c r="E12" s="40">
        <v>27</v>
      </c>
      <c r="F12" s="40">
        <v>72</v>
      </c>
      <c r="G12" s="40">
        <v>62</v>
      </c>
      <c r="H12" s="40">
        <v>49</v>
      </c>
      <c r="I12" s="40">
        <v>22</v>
      </c>
      <c r="J12" s="40">
        <v>67</v>
      </c>
      <c r="K12" s="40">
        <f>SUM(E12:J12)</f>
        <v>299</v>
      </c>
      <c r="L12" s="40"/>
      <c r="M12" s="40">
        <f>SUM(K12:L12)</f>
        <v>299</v>
      </c>
      <c r="N12" s="13">
        <f>SUM(M12/6)</f>
        <v>49.833333333333336</v>
      </c>
      <c r="O12" s="13">
        <f>MAX(E12:J12)</f>
        <v>72</v>
      </c>
      <c r="P12" s="13" t="s">
        <v>23</v>
      </c>
    </row>
    <row r="13" spans="2:16" ht="15.75" x14ac:dyDescent="0.25">
      <c r="B13" s="2"/>
      <c r="C13" s="22"/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2:16" ht="15.75" x14ac:dyDescent="0.25">
      <c r="B14" s="2"/>
      <c r="C14" s="3" t="s">
        <v>28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</row>
    <row r="15" spans="2:16" ht="15.75" x14ac:dyDescent="0.25">
      <c r="B15" s="2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</row>
    <row r="16" spans="2:16" s="53" customFormat="1" ht="21" customHeight="1" x14ac:dyDescent="0.25">
      <c r="B16" s="49" t="s">
        <v>4</v>
      </c>
      <c r="C16" s="50" t="s">
        <v>5</v>
      </c>
      <c r="D16" s="50" t="s">
        <v>6</v>
      </c>
      <c r="E16" s="50" t="s">
        <v>7</v>
      </c>
      <c r="F16" s="50" t="s">
        <v>8</v>
      </c>
      <c r="G16" s="50" t="s">
        <v>9</v>
      </c>
      <c r="H16" s="50" t="s">
        <v>10</v>
      </c>
      <c r="I16" s="50" t="s">
        <v>11</v>
      </c>
      <c r="J16" s="50" t="s">
        <v>12</v>
      </c>
      <c r="K16" s="51" t="s">
        <v>13</v>
      </c>
      <c r="L16" s="56" t="s">
        <v>14</v>
      </c>
      <c r="M16" s="57" t="s">
        <v>15</v>
      </c>
      <c r="N16" s="50" t="s">
        <v>16</v>
      </c>
      <c r="O16" s="50" t="s">
        <v>17</v>
      </c>
      <c r="P16" s="49"/>
    </row>
    <row r="17" spans="2:17" ht="15.75" x14ac:dyDescent="0.25">
      <c r="B17" s="23">
        <v>1</v>
      </c>
      <c r="C17" s="34" t="s">
        <v>29</v>
      </c>
      <c r="D17" s="8" t="s">
        <v>30</v>
      </c>
      <c r="E17" s="9">
        <v>145</v>
      </c>
      <c r="F17" s="9">
        <v>198</v>
      </c>
      <c r="G17" s="9">
        <v>183</v>
      </c>
      <c r="H17" s="9">
        <v>191</v>
      </c>
      <c r="I17" s="9">
        <v>181</v>
      </c>
      <c r="J17" s="9">
        <v>180</v>
      </c>
      <c r="K17" s="9">
        <f>SUM(E17:J17)</f>
        <v>1078</v>
      </c>
      <c r="L17" s="8"/>
      <c r="M17" s="9">
        <f>SUM(K17:L17)</f>
        <v>1078</v>
      </c>
      <c r="N17" s="10">
        <f>SUM(K17/6)</f>
        <v>179.66666666666666</v>
      </c>
      <c r="O17" s="11">
        <f>MAX(E17:J17)</f>
        <v>198</v>
      </c>
      <c r="P17" s="12" t="s">
        <v>25</v>
      </c>
    </row>
    <row r="18" spans="2:17" ht="15.75" x14ac:dyDescent="0.25">
      <c r="B18" s="23">
        <v>2</v>
      </c>
      <c r="C18" s="45" t="s">
        <v>31</v>
      </c>
      <c r="D18" s="24" t="s">
        <v>30</v>
      </c>
      <c r="E18" s="9">
        <v>115</v>
      </c>
      <c r="F18" s="9">
        <v>151</v>
      </c>
      <c r="G18" s="9">
        <v>191</v>
      </c>
      <c r="H18" s="9">
        <v>108</v>
      </c>
      <c r="I18" s="9">
        <v>169</v>
      </c>
      <c r="J18" s="9">
        <v>176</v>
      </c>
      <c r="K18" s="9">
        <f>SUM(E18:J18)</f>
        <v>910</v>
      </c>
      <c r="L18" s="9"/>
      <c r="M18" s="9">
        <f>SUM(K18:L18)</f>
        <v>910</v>
      </c>
      <c r="N18" s="10">
        <f>SUM(K18/6)</f>
        <v>151.66666666666666</v>
      </c>
      <c r="O18" s="11">
        <f>MAX(E18:J18)</f>
        <v>191</v>
      </c>
      <c r="P18" s="12" t="s">
        <v>32</v>
      </c>
    </row>
    <row r="19" spans="2:17" ht="15.75" x14ac:dyDescent="0.25">
      <c r="B19" s="23">
        <v>3</v>
      </c>
      <c r="C19" s="42" t="s">
        <v>33</v>
      </c>
      <c r="D19" s="20" t="s">
        <v>30</v>
      </c>
      <c r="E19" s="9">
        <v>145</v>
      </c>
      <c r="F19" s="9">
        <v>121</v>
      </c>
      <c r="G19" s="9">
        <v>89</v>
      </c>
      <c r="H19" s="9">
        <v>190</v>
      </c>
      <c r="I19" s="9">
        <v>103</v>
      </c>
      <c r="J19" s="9">
        <v>129</v>
      </c>
      <c r="K19" s="9">
        <f>SUM(E19:J19)</f>
        <v>777</v>
      </c>
      <c r="L19" s="9"/>
      <c r="M19" s="9">
        <f>SUM(K19:L19)</f>
        <v>777</v>
      </c>
      <c r="N19" s="10">
        <f>SUM(K19/6)</f>
        <v>129.5</v>
      </c>
      <c r="O19" s="11">
        <f>MAX(E19:J19)</f>
        <v>190</v>
      </c>
      <c r="P19" s="12" t="s">
        <v>32</v>
      </c>
    </row>
    <row r="20" spans="2:17" ht="15.75" x14ac:dyDescent="0.25">
      <c r="B20" s="23">
        <v>4</v>
      </c>
      <c r="C20" s="34" t="s">
        <v>34</v>
      </c>
      <c r="D20" s="8" t="s">
        <v>30</v>
      </c>
      <c r="E20" s="9">
        <v>62</v>
      </c>
      <c r="F20" s="9">
        <v>77</v>
      </c>
      <c r="G20" s="9">
        <v>83</v>
      </c>
      <c r="H20" s="9">
        <v>71</v>
      </c>
      <c r="I20" s="9">
        <v>43</v>
      </c>
      <c r="J20" s="9">
        <v>42</v>
      </c>
      <c r="K20" s="9">
        <f>SUM(E20:J20)</f>
        <v>378</v>
      </c>
      <c r="L20" s="9"/>
      <c r="M20" s="9">
        <f>SUM(K20:L20)</f>
        <v>378</v>
      </c>
      <c r="N20" s="10">
        <f>SUM(K20/6)</f>
        <v>63</v>
      </c>
      <c r="O20" s="11">
        <f>MAX(E20:J20)</f>
        <v>83</v>
      </c>
      <c r="P20" s="12" t="s">
        <v>25</v>
      </c>
      <c r="Q20" s="25" t="s">
        <v>35</v>
      </c>
    </row>
    <row r="21" spans="2:17" ht="15.75" x14ac:dyDescent="0.25">
      <c r="B21" s="4"/>
      <c r="C21" s="3" t="s">
        <v>36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2"/>
      <c r="O21" s="2"/>
      <c r="P21" s="2"/>
    </row>
    <row r="22" spans="2:17" ht="15.75" x14ac:dyDescent="0.25">
      <c r="B22" s="4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2"/>
      <c r="O22" s="2"/>
      <c r="P22" s="2"/>
    </row>
    <row r="23" spans="2:17" s="53" customFormat="1" ht="33" customHeight="1" x14ac:dyDescent="0.25">
      <c r="B23" s="49" t="s">
        <v>4</v>
      </c>
      <c r="C23" s="50" t="s">
        <v>5</v>
      </c>
      <c r="D23" s="50" t="s">
        <v>6</v>
      </c>
      <c r="E23" s="50" t="s">
        <v>7</v>
      </c>
      <c r="F23" s="50" t="s">
        <v>8</v>
      </c>
      <c r="G23" s="50" t="s">
        <v>9</v>
      </c>
      <c r="H23" s="50" t="s">
        <v>10</v>
      </c>
      <c r="I23" s="50" t="s">
        <v>11</v>
      </c>
      <c r="J23" s="50" t="s">
        <v>12</v>
      </c>
      <c r="K23" s="51" t="s">
        <v>13</v>
      </c>
      <c r="L23" s="54" t="s">
        <v>14</v>
      </c>
      <c r="M23" s="57" t="s">
        <v>15</v>
      </c>
      <c r="N23" s="50" t="s">
        <v>16</v>
      </c>
      <c r="O23" s="50" t="s">
        <v>17</v>
      </c>
      <c r="P23" s="50" t="s">
        <v>18</v>
      </c>
    </row>
    <row r="24" spans="2:17" ht="15.75" x14ac:dyDescent="0.25">
      <c r="B24" s="7">
        <v>1</v>
      </c>
      <c r="C24" s="46" t="s">
        <v>37</v>
      </c>
      <c r="D24" s="14" t="s">
        <v>38</v>
      </c>
      <c r="E24" s="9">
        <v>187</v>
      </c>
      <c r="F24" s="9">
        <v>142</v>
      </c>
      <c r="G24" s="9">
        <v>184</v>
      </c>
      <c r="H24" s="26">
        <v>213</v>
      </c>
      <c r="I24" s="9">
        <v>158</v>
      </c>
      <c r="J24" s="9">
        <v>160</v>
      </c>
      <c r="K24" s="9">
        <f>SUM(E24:J24)</f>
        <v>1044</v>
      </c>
      <c r="L24" s="9">
        <v>60</v>
      </c>
      <c r="M24" s="9">
        <f>SUM(K24:L24)</f>
        <v>1104</v>
      </c>
      <c r="N24" s="10">
        <f>SUM(M24/6)</f>
        <v>184</v>
      </c>
      <c r="O24" s="11">
        <f>MAX(E24:J24)</f>
        <v>213</v>
      </c>
      <c r="P24" s="12" t="s">
        <v>32</v>
      </c>
    </row>
    <row r="25" spans="2:17" ht="15.75" x14ac:dyDescent="0.25">
      <c r="B25" s="27" t="s">
        <v>39</v>
      </c>
      <c r="C25" s="47" t="s">
        <v>40</v>
      </c>
      <c r="D25" s="14" t="s">
        <v>38</v>
      </c>
      <c r="E25" s="15">
        <v>135</v>
      </c>
      <c r="F25" s="15">
        <v>132</v>
      </c>
      <c r="G25" s="15">
        <v>152</v>
      </c>
      <c r="H25" s="15">
        <v>175</v>
      </c>
      <c r="I25" s="15">
        <v>157</v>
      </c>
      <c r="J25" s="15">
        <v>131</v>
      </c>
      <c r="K25" s="15">
        <f>SUM(E25:J25)</f>
        <v>882</v>
      </c>
      <c r="L25" s="8"/>
      <c r="M25" s="9">
        <f>SUM(K25:L25)</f>
        <v>882</v>
      </c>
      <c r="N25" s="10">
        <f>SUM(M25/6)</f>
        <v>147</v>
      </c>
      <c r="O25" s="11">
        <f>MAX(E25:J25)</f>
        <v>175</v>
      </c>
      <c r="P25" s="12" t="s">
        <v>41</v>
      </c>
    </row>
    <row r="26" spans="2:17" ht="15.75" x14ac:dyDescent="0.25">
      <c r="B26" s="28" t="s">
        <v>42</v>
      </c>
      <c r="C26" s="48" t="s">
        <v>43</v>
      </c>
      <c r="D26" s="12" t="s">
        <v>38</v>
      </c>
      <c r="E26" s="9">
        <v>148</v>
      </c>
      <c r="F26" s="9">
        <v>94</v>
      </c>
      <c r="G26" s="9">
        <v>129</v>
      </c>
      <c r="H26" s="9">
        <v>112</v>
      </c>
      <c r="I26" s="9">
        <v>104</v>
      </c>
      <c r="J26" s="9">
        <v>115</v>
      </c>
      <c r="K26" s="9">
        <f>SUM(E26:J26)</f>
        <v>702</v>
      </c>
      <c r="L26" s="9">
        <v>60</v>
      </c>
      <c r="M26" s="9">
        <f>SUM(K26:L26)</f>
        <v>762</v>
      </c>
      <c r="N26" s="10">
        <f>SUM(M26/6)</f>
        <v>127</v>
      </c>
      <c r="O26" s="11">
        <f>MAX(E26:J26)</f>
        <v>148</v>
      </c>
      <c r="P26" s="12" t="s">
        <v>21</v>
      </c>
    </row>
    <row r="27" spans="2:17" ht="15.75" x14ac:dyDescent="0.25">
      <c r="B27" s="4"/>
      <c r="C27" s="33" t="s">
        <v>44</v>
      </c>
    </row>
    <row r="28" spans="2:17" ht="15.75" x14ac:dyDescent="0.25">
      <c r="C28" s="33"/>
    </row>
    <row r="29" spans="2:17" ht="28.5" customHeight="1" x14ac:dyDescent="0.25">
      <c r="C29" s="2" t="s">
        <v>5</v>
      </c>
      <c r="D29" s="2" t="s">
        <v>6</v>
      </c>
      <c r="E29" s="2" t="s">
        <v>7</v>
      </c>
      <c r="F29" s="2" t="s">
        <v>8</v>
      </c>
      <c r="G29" s="2" t="s">
        <v>9</v>
      </c>
      <c r="H29" s="2" t="s">
        <v>10</v>
      </c>
      <c r="I29" s="2" t="s">
        <v>11</v>
      </c>
      <c r="J29" s="2" t="s">
        <v>12</v>
      </c>
      <c r="K29" s="5" t="s">
        <v>13</v>
      </c>
      <c r="L29" s="44" t="s">
        <v>14</v>
      </c>
      <c r="M29" s="6" t="s">
        <v>15</v>
      </c>
      <c r="N29" s="2" t="s">
        <v>16</v>
      </c>
      <c r="O29" s="2" t="s">
        <v>17</v>
      </c>
      <c r="P29" s="2" t="s">
        <v>18</v>
      </c>
    </row>
    <row r="30" spans="2:17" ht="15.75" x14ac:dyDescent="0.25">
      <c r="B30" s="4" t="s">
        <v>4</v>
      </c>
      <c r="C30" s="34"/>
      <c r="D30" s="8"/>
      <c r="E30" s="9"/>
      <c r="F30" s="9"/>
      <c r="G30" s="9"/>
      <c r="H30" s="9"/>
      <c r="I30" s="9"/>
      <c r="J30" s="9"/>
      <c r="K30" s="9"/>
      <c r="L30" s="9"/>
      <c r="M30" s="9"/>
      <c r="N30" s="10"/>
      <c r="O30" s="11"/>
      <c r="P30" s="12"/>
    </row>
    <row r="31" spans="2:17" ht="15.75" x14ac:dyDescent="0.25">
      <c r="B31" s="35">
        <v>1</v>
      </c>
      <c r="C31" s="36" t="s">
        <v>45</v>
      </c>
      <c r="D31" s="14" t="s">
        <v>46</v>
      </c>
      <c r="E31" s="15">
        <v>85</v>
      </c>
      <c r="F31" s="15">
        <v>125</v>
      </c>
      <c r="G31" s="15">
        <v>119</v>
      </c>
      <c r="H31" s="15">
        <v>122</v>
      </c>
      <c r="I31" s="15">
        <v>127</v>
      </c>
      <c r="J31" s="15">
        <v>103</v>
      </c>
      <c r="K31" s="15">
        <f>SUM(E31:J31)</f>
        <v>681</v>
      </c>
      <c r="L31" s="14"/>
      <c r="M31" s="15">
        <f>SUM(K31:L31)</f>
        <v>681</v>
      </c>
      <c r="N31" s="16">
        <f>SUM(K31/6)</f>
        <v>113.5</v>
      </c>
      <c r="O31" s="17">
        <f>MAX(E31:J31)</f>
        <v>127</v>
      </c>
      <c r="P31" s="18" t="s">
        <v>32</v>
      </c>
    </row>
    <row r="32" spans="2:17" ht="15.75" x14ac:dyDescent="0.25">
      <c r="B32" s="19">
        <v>2</v>
      </c>
      <c r="C32" s="34" t="s">
        <v>47</v>
      </c>
      <c r="D32" s="8" t="s">
        <v>48</v>
      </c>
      <c r="E32" s="9">
        <v>109</v>
      </c>
      <c r="F32" s="9">
        <v>94</v>
      </c>
      <c r="G32" s="9">
        <v>91</v>
      </c>
      <c r="H32" s="9">
        <v>120</v>
      </c>
      <c r="I32" s="9">
        <v>90</v>
      </c>
      <c r="J32" s="9">
        <v>109</v>
      </c>
      <c r="K32" s="9">
        <f>SUM(E32:J32)</f>
        <v>613</v>
      </c>
      <c r="L32" s="8"/>
      <c r="M32" s="9">
        <f>SUM(K32:L32)</f>
        <v>613</v>
      </c>
      <c r="N32" s="10">
        <f>SUM(K32/6)</f>
        <v>102.16666666666667</v>
      </c>
      <c r="O32" s="20">
        <f>MAX(E32:J32)</f>
        <v>120</v>
      </c>
      <c r="P32" s="12" t="s">
        <v>21</v>
      </c>
    </row>
    <row r="33" spans="2:16" ht="15.75" x14ac:dyDescent="0.25">
      <c r="B33" s="4"/>
      <c r="C33" s="37"/>
      <c r="D33" s="29"/>
      <c r="E33" s="30"/>
      <c r="F33" s="30"/>
      <c r="G33" s="30"/>
      <c r="H33" s="30"/>
      <c r="I33" s="30"/>
      <c r="J33" s="30"/>
      <c r="K33" s="30"/>
      <c r="L33" s="29"/>
      <c r="M33" s="30"/>
      <c r="N33" s="31"/>
      <c r="O33" s="4"/>
      <c r="P33" s="32"/>
    </row>
    <row r="34" spans="2:16" ht="15.75" x14ac:dyDescent="0.25">
      <c r="B34" s="4"/>
      <c r="C34" s="37"/>
      <c r="D34" s="29"/>
      <c r="E34" s="30"/>
      <c r="F34" s="30"/>
      <c r="G34" s="30"/>
      <c r="H34" s="30"/>
      <c r="I34" s="30"/>
      <c r="J34" s="30"/>
      <c r="K34" s="30"/>
      <c r="L34" s="29"/>
      <c r="M34" s="30"/>
      <c r="N34" s="31"/>
      <c r="O34" s="4"/>
      <c r="P34" s="32"/>
    </row>
    <row r="35" spans="2:16" ht="15.75" x14ac:dyDescent="0.25">
      <c r="B35" s="4"/>
      <c r="C35" s="37"/>
      <c r="D35" s="29"/>
      <c r="E35" s="30"/>
      <c r="F35" s="30"/>
      <c r="G35" s="30"/>
      <c r="H35" s="30"/>
      <c r="I35" s="30"/>
      <c r="J35" s="30"/>
      <c r="K35" s="30"/>
      <c r="L35" s="29"/>
      <c r="M35" s="30"/>
      <c r="N35" s="31"/>
      <c r="O35" s="4"/>
      <c r="P35" s="32"/>
    </row>
    <row r="36" spans="2:16" ht="15.75" x14ac:dyDescent="0.25">
      <c r="C36" s="25" t="s">
        <v>49</v>
      </c>
      <c r="D36" s="2"/>
    </row>
  </sheetData>
  <mergeCells count="3">
    <mergeCell ref="B3:M3"/>
    <mergeCell ref="B4:M4"/>
    <mergeCell ref="B5:M5"/>
  </mergeCells>
  <pageMargins left="0.7" right="0.7" top="0.78740157499999996" bottom="0.78740157499999996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Standart</dc:creator>
  <cp:lastModifiedBy>Robert Vachule</cp:lastModifiedBy>
  <cp:lastPrinted>2023-11-26T19:50:39Z</cp:lastPrinted>
  <dcterms:created xsi:type="dcterms:W3CDTF">2023-11-26T17:29:44Z</dcterms:created>
  <dcterms:modified xsi:type="dcterms:W3CDTF">2023-11-26T19:55:11Z</dcterms:modified>
</cp:coreProperties>
</file>